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NIDA-IRPNAS-Marchetteetalprivate/Shared Documents/Marchette et al (private)/8. Plethysmography/8d. Fentanyl and Alcohol/10. Paper/"/>
    </mc:Choice>
  </mc:AlternateContent>
  <xr:revisionPtr revIDLastSave="292" documentId="8_{4D798B20-72BC-499B-8BD4-45F9452A7A40}" xr6:coauthVersionLast="47" xr6:coauthVersionMax="47" xr10:uidLastSave="{372D2DC4-8EA2-4A74-A66C-17242DB3127F}"/>
  <bookViews>
    <workbookView xWindow="-38520" yWindow="-4170" windowWidth="38640" windowHeight="21120" firstSheet="3" activeTab="14" xr2:uid="{0BCD80AE-7F8D-A845-83AD-6FAE94B42438}"/>
  </bookViews>
  <sheets>
    <sheet name="Exp. 1 - MV" sheetId="1" r:id="rId1"/>
    <sheet name="Exp. 1 - AP" sheetId="2" r:id="rId2"/>
    <sheet name="Exp. 2 - MV" sheetId="3" r:id="rId3"/>
    <sheet name="Exp. 2 -  AP" sheetId="4" r:id="rId4"/>
    <sheet name="Exp. 3 - MV" sheetId="5" r:id="rId5"/>
    <sheet name="Exp. 3 - AP" sheetId="6" r:id="rId6"/>
    <sheet name="Exp. 4a - MV" sheetId="9" r:id="rId7"/>
    <sheet name="Exp. 4a - AP" sheetId="10" r:id="rId8"/>
    <sheet name="Exp. 4b - MV" sheetId="14" r:id="rId9"/>
    <sheet name="Exp 4b. - AP" sheetId="15" r:id="rId10"/>
    <sheet name="Exp. 5 - MV" sheetId="8" r:id="rId11"/>
    <sheet name="Exp. 5 - AP" sheetId="7" r:id="rId12"/>
    <sheet name="Exp. 6 - Arterial blood" sheetId="11" r:id="rId13"/>
    <sheet name="Exp. 6 - Serum" sheetId="12" r:id="rId14"/>
    <sheet name="Exp. 6 - Brain" sheetId="13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2" i="14" l="1"/>
  <c r="N121" i="14"/>
  <c r="N120" i="14"/>
  <c r="N119" i="14"/>
  <c r="N118" i="14"/>
  <c r="N117" i="14"/>
  <c r="N116" i="14"/>
  <c r="N115" i="14"/>
  <c r="N114" i="14"/>
  <c r="N113" i="14"/>
  <c r="N112" i="14"/>
  <c r="N111" i="14"/>
  <c r="N110" i="14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O89" i="14"/>
  <c r="N89" i="14"/>
  <c r="N88" i="14"/>
  <c r="N87" i="14"/>
  <c r="N86" i="14"/>
  <c r="N85" i="14"/>
  <c r="N84" i="14"/>
  <c r="N83" i="14"/>
  <c r="N82" i="14"/>
  <c r="N81" i="14"/>
  <c r="N80" i="14"/>
  <c r="X79" i="14"/>
  <c r="N79" i="14"/>
  <c r="N78" i="14"/>
  <c r="N77" i="14"/>
  <c r="O76" i="14"/>
  <c r="N76" i="14"/>
  <c r="N75" i="14"/>
  <c r="N74" i="14"/>
  <c r="N73" i="14"/>
  <c r="N72" i="14"/>
  <c r="N71" i="14"/>
  <c r="N70" i="14"/>
  <c r="N69" i="14"/>
  <c r="N68" i="14"/>
  <c r="N67" i="14"/>
  <c r="S66" i="14"/>
  <c r="N66" i="14"/>
  <c r="N65" i="14"/>
  <c r="M118" i="9" l="1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AB145" i="9"/>
  <c r="AC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I159" i="9"/>
  <c r="J159" i="9"/>
  <c r="M159" i="9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10" i="10"/>
  <c r="O116" i="9"/>
  <c r="M116" i="9"/>
  <c r="P115" i="9"/>
  <c r="O115" i="9"/>
  <c r="M115" i="9"/>
  <c r="M114" i="9"/>
  <c r="O113" i="9"/>
  <c r="M113" i="9"/>
  <c r="T112" i="9"/>
  <c r="M112" i="9"/>
  <c r="AG111" i="9"/>
  <c r="M111" i="9"/>
  <c r="AA110" i="9"/>
  <c r="M110" i="9"/>
  <c r="O109" i="9"/>
  <c r="M109" i="9"/>
  <c r="M108" i="9"/>
  <c r="O107" i="9"/>
  <c r="M107" i="9"/>
  <c r="U106" i="9"/>
  <c r="M106" i="9"/>
  <c r="M105" i="9"/>
  <c r="M104" i="9"/>
  <c r="O103" i="9"/>
  <c r="M103" i="9"/>
  <c r="M102" i="9"/>
  <c r="M101" i="9"/>
  <c r="O100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O243" i="8" l="1"/>
  <c r="O242" i="8"/>
  <c r="O241" i="8"/>
  <c r="O240" i="8"/>
  <c r="O239" i="8"/>
  <c r="O238" i="8"/>
  <c r="O237" i="8"/>
  <c r="O236" i="8"/>
  <c r="O235" i="8"/>
  <c r="O234" i="8"/>
  <c r="O233" i="8"/>
  <c r="O232" i="8"/>
  <c r="O231" i="8"/>
  <c r="O230" i="8"/>
  <c r="O229" i="8"/>
  <c r="O228" i="8"/>
  <c r="O227" i="8"/>
  <c r="O226" i="8"/>
  <c r="O225" i="8"/>
  <c r="O224" i="8"/>
  <c r="O223" i="8"/>
  <c r="O222" i="8"/>
  <c r="O221" i="8"/>
  <c r="O220" i="8"/>
  <c r="O219" i="8"/>
  <c r="O218" i="8"/>
  <c r="O217" i="8"/>
  <c r="O216" i="8"/>
  <c r="O215" i="8"/>
  <c r="O214" i="8"/>
  <c r="O213" i="8"/>
  <c r="O212" i="8"/>
  <c r="O211" i="8"/>
  <c r="AH210" i="8"/>
  <c r="AG210" i="8"/>
  <c r="O210" i="8"/>
  <c r="AH209" i="8"/>
  <c r="O209" i="8"/>
  <c r="AH208" i="8"/>
  <c r="O208" i="8"/>
  <c r="AH207" i="8"/>
  <c r="O207" i="8"/>
  <c r="O206" i="8"/>
  <c r="O205" i="8"/>
  <c r="O204" i="8"/>
  <c r="O203" i="8"/>
  <c r="O201" i="8"/>
  <c r="O200" i="8"/>
  <c r="O199" i="8"/>
  <c r="AH198" i="8"/>
  <c r="O198" i="8"/>
  <c r="AH197" i="8"/>
  <c r="AG197" i="8"/>
  <c r="O197" i="8"/>
  <c r="O196" i="8"/>
  <c r="O195" i="8"/>
  <c r="O194" i="8"/>
  <c r="O193" i="8"/>
  <c r="AH192" i="8"/>
  <c r="O192" i="8"/>
  <c r="O191" i="8"/>
  <c r="O190" i="8"/>
  <c r="O189" i="8"/>
  <c r="O188" i="8"/>
  <c r="O187" i="8"/>
  <c r="O186" i="8"/>
  <c r="O185" i="8"/>
  <c r="O184" i="8"/>
  <c r="O183" i="8"/>
  <c r="O182" i="8"/>
  <c r="O181" i="8"/>
  <c r="O180" i="8"/>
  <c r="O179" i="8"/>
  <c r="O178" i="8"/>
  <c r="O177" i="8"/>
  <c r="O176" i="8"/>
  <c r="O175" i="8"/>
  <c r="O174" i="8"/>
  <c r="O173" i="8"/>
  <c r="O172" i="8"/>
  <c r="AH171" i="8"/>
  <c r="O171" i="8"/>
  <c r="O170" i="8"/>
  <c r="O169" i="8"/>
  <c r="AH168" i="8"/>
  <c r="O168" i="8"/>
  <c r="O167" i="8"/>
  <c r="O166" i="8"/>
  <c r="O165" i="8"/>
  <c r="O164" i="8"/>
  <c r="O163" i="8"/>
  <c r="O162" i="8"/>
  <c r="O161" i="8"/>
  <c r="O160" i="8" l="1"/>
  <c r="O159" i="8"/>
  <c r="O158" i="8"/>
  <c r="O157" i="8"/>
  <c r="O156" i="8"/>
  <c r="O155" i="8"/>
  <c r="O154" i="8"/>
  <c r="O153" i="8"/>
  <c r="O152" i="8"/>
  <c r="O151" i="8"/>
  <c r="O150" i="8"/>
  <c r="O149" i="8"/>
  <c r="O148" i="8"/>
  <c r="O147" i="8"/>
  <c r="P146" i="8"/>
  <c r="O146" i="8"/>
  <c r="W145" i="8"/>
  <c r="O145" i="8"/>
  <c r="O144" i="8"/>
  <c r="P143" i="8"/>
  <c r="O143" i="8"/>
  <c r="O142" i="8"/>
  <c r="T141" i="8"/>
  <c r="S141" i="8"/>
  <c r="O141" i="8"/>
  <c r="O140" i="8"/>
  <c r="O139" i="8"/>
  <c r="O138" i="8"/>
  <c r="O137" i="8"/>
  <c r="O136" i="8"/>
  <c r="O135" i="8"/>
  <c r="O134" i="8"/>
  <c r="O133" i="8"/>
  <c r="O132" i="8"/>
  <c r="O131" i="8"/>
  <c r="O130" i="8"/>
  <c r="O129" i="8"/>
  <c r="O128" i="8"/>
  <c r="O127" i="8"/>
  <c r="O126" i="8"/>
  <c r="N174" i="5" l="1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Y148" i="5"/>
  <c r="N148" i="5"/>
  <c r="N147" i="5"/>
  <c r="N146" i="5"/>
  <c r="N145" i="5"/>
  <c r="Z144" i="5"/>
  <c r="N144" i="5"/>
  <c r="N143" i="5"/>
  <c r="N142" i="5"/>
  <c r="N141" i="5"/>
  <c r="AC140" i="5"/>
  <c r="N140" i="5"/>
  <c r="N139" i="5"/>
  <c r="N138" i="5"/>
  <c r="V137" i="5"/>
  <c r="N137" i="5"/>
  <c r="AE136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166" i="3" l="1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M96" i="3"/>
  <c r="N96" i="3" s="1"/>
  <c r="N95" i="3"/>
  <c r="N94" i="3"/>
  <c r="N93" i="3"/>
  <c r="N92" i="3"/>
  <c r="N91" i="3"/>
  <c r="N90" i="3"/>
  <c r="N89" i="3"/>
  <c r="N88" i="3"/>
  <c r="N87" i="3"/>
  <c r="N101" i="1" l="1"/>
  <c r="N100" i="1"/>
  <c r="N99" i="1"/>
  <c r="N98" i="1"/>
  <c r="N97" i="1"/>
  <c r="N96" i="1"/>
  <c r="N95" i="1"/>
  <c r="N94" i="1"/>
  <c r="N93" i="1"/>
  <c r="N92" i="1"/>
  <c r="N91" i="1"/>
  <c r="N90" i="1"/>
  <c r="O89" i="1"/>
  <c r="N89" i="1"/>
  <c r="N88" i="1"/>
  <c r="N87" i="1"/>
  <c r="N86" i="1"/>
  <c r="N85" i="1"/>
  <c r="N84" i="1"/>
  <c r="N83" i="1"/>
  <c r="N82" i="1"/>
  <c r="N81" i="1"/>
  <c r="N80" i="1"/>
  <c r="AE79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J56" i="1"/>
  <c r="N56" i="1" s="1"/>
  <c r="N55" i="1"/>
  <c r="N54" i="1"/>
</calcChain>
</file>

<file path=xl/sharedStrings.xml><?xml version="1.0" encoding="utf-8"?>
<sst xmlns="http://schemas.openxmlformats.org/spreadsheetml/2006/main" count="11890" uniqueCount="250">
  <si>
    <t>subj</t>
  </si>
  <si>
    <t>sex</t>
  </si>
  <si>
    <t>drug</t>
  </si>
  <si>
    <t>dose</t>
  </si>
  <si>
    <t>unit</t>
  </si>
  <si>
    <t>measure</t>
  </si>
  <si>
    <t>BL Avg</t>
  </si>
  <si>
    <t>rat03</t>
  </si>
  <si>
    <t>female</t>
  </si>
  <si>
    <t>water</t>
  </si>
  <si>
    <t>mL/kg</t>
  </si>
  <si>
    <t>MV_ml</t>
  </si>
  <si>
    <t>rat05</t>
  </si>
  <si>
    <t>rat06</t>
  </si>
  <si>
    <t>rat07</t>
  </si>
  <si>
    <t>rat08</t>
  </si>
  <si>
    <t>rat10</t>
  </si>
  <si>
    <t>rat12</t>
  </si>
  <si>
    <t>rat13</t>
  </si>
  <si>
    <t>male</t>
  </si>
  <si>
    <t>rat15</t>
  </si>
  <si>
    <t>rat16</t>
  </si>
  <si>
    <t>rat19</t>
  </si>
  <si>
    <t>rat24</t>
  </si>
  <si>
    <t>fentanyl</t>
  </si>
  <si>
    <t>ug/kg</t>
  </si>
  <si>
    <t>ethanol</t>
  </si>
  <si>
    <t>g/kg</t>
  </si>
  <si>
    <t>combination</t>
  </si>
  <si>
    <t>RAW DATA</t>
  </si>
  <si>
    <t>cpu_date</t>
  </si>
  <si>
    <t>0</t>
  </si>
  <si>
    <t>mg/kg</t>
  </si>
  <si>
    <t>2022-06-13</t>
  </si>
  <si>
    <t>2022-05-31</t>
  </si>
  <si>
    <t>2022-06-20</t>
  </si>
  <si>
    <t>2022-06-06</t>
  </si>
  <si>
    <t>2022-06-21</t>
  </si>
  <si>
    <t>2022-06-07</t>
  </si>
  <si>
    <t>2022-06-01</t>
  </si>
  <si>
    <t>2022-06-14</t>
  </si>
  <si>
    <t>2022-06-27</t>
  </si>
  <si>
    <t>2022-06-08</t>
  </si>
  <si>
    <t>2022-06-15</t>
  </si>
  <si>
    <t>2022-06-22</t>
  </si>
  <si>
    <t>3</t>
  </si>
  <si>
    <t>AP</t>
  </si>
  <si>
    <t>(Te/RT)-1</t>
  </si>
  <si>
    <t>-30_median</t>
  </si>
  <si>
    <t>-25_median</t>
  </si>
  <si>
    <t>-20_median</t>
  </si>
  <si>
    <t>-15_median</t>
  </si>
  <si>
    <t>-10_median</t>
  </si>
  <si>
    <t>-5_median</t>
  </si>
  <si>
    <t>AVG BL</t>
  </si>
  <si>
    <t>0_median</t>
  </si>
  <si>
    <t>5_median</t>
  </si>
  <si>
    <t>10_median</t>
  </si>
  <si>
    <t>15_median</t>
  </si>
  <si>
    <t>20_median</t>
  </si>
  <si>
    <t>25_median</t>
  </si>
  <si>
    <t>30_median</t>
  </si>
  <si>
    <t>35_median</t>
  </si>
  <si>
    <t>40_median</t>
  </si>
  <si>
    <t>45_median</t>
  </si>
  <si>
    <t>50_median</t>
  </si>
  <si>
    <t>55_median</t>
  </si>
  <si>
    <t>60_median</t>
  </si>
  <si>
    <t>65_median</t>
  </si>
  <si>
    <t>70_median</t>
  </si>
  <si>
    <t>75_median</t>
  </si>
  <si>
    <t>80_median</t>
  </si>
  <si>
    <t>85_median</t>
  </si>
  <si>
    <t>90_median</t>
  </si>
  <si>
    <t>rat01</t>
  </si>
  <si>
    <t>ml/kg</t>
  </si>
  <si>
    <t>rat02</t>
  </si>
  <si>
    <t>rat04</t>
  </si>
  <si>
    <t>rat09</t>
  </si>
  <si>
    <t>rat11</t>
  </si>
  <si>
    <t>rat14</t>
  </si>
  <si>
    <t>rat17</t>
  </si>
  <si>
    <t>rat18</t>
  </si>
  <si>
    <t>rat20</t>
  </si>
  <si>
    <t>rat21</t>
  </si>
  <si>
    <t>rat22</t>
  </si>
  <si>
    <t>rat23</t>
  </si>
  <si>
    <t>2022-09-19</t>
  </si>
  <si>
    <t>2022-10-10</t>
  </si>
  <si>
    <t>2022-09-26</t>
  </si>
  <si>
    <t>2022-10-03</t>
  </si>
  <si>
    <t>2022-10-17</t>
  </si>
  <si>
    <t>2022-10-11</t>
  </si>
  <si>
    <t>2022-10-04</t>
  </si>
  <si>
    <t>2022-09-27</t>
  </si>
  <si>
    <t>2022-09-20</t>
  </si>
  <si>
    <t>25</t>
  </si>
  <si>
    <t>30</t>
  </si>
  <si>
    <t>DRUG</t>
  </si>
  <si>
    <t>F</t>
  </si>
  <si>
    <t>M</t>
  </si>
  <si>
    <t>2023-01-30</t>
  </si>
  <si>
    <t>2023-02-20</t>
  </si>
  <si>
    <t>2023-02-13</t>
  </si>
  <si>
    <t>2023-02-06</t>
  </si>
  <si>
    <t>2023-02-21</t>
  </si>
  <si>
    <t>2023-02-14</t>
  </si>
  <si>
    <t>2023-02-07</t>
  </si>
  <si>
    <t>2023-01-31</t>
  </si>
  <si>
    <t>60</t>
  </si>
  <si>
    <t>2023-02-27</t>
  </si>
  <si>
    <t>BL AVG</t>
  </si>
  <si>
    <t>FTN+EtOH</t>
  </si>
  <si>
    <t>NLX</t>
  </si>
  <si>
    <t>naloxone</t>
  </si>
  <si>
    <t>rat21.2</t>
  </si>
  <si>
    <t>rat22.2</t>
  </si>
  <si>
    <t>rat3</t>
  </si>
  <si>
    <t>rat7</t>
  </si>
  <si>
    <t>rat9</t>
  </si>
  <si>
    <t>rat2</t>
  </si>
  <si>
    <t>rat5</t>
  </si>
  <si>
    <t>rat4</t>
  </si>
  <si>
    <t>rat1</t>
  </si>
  <si>
    <t>rat6</t>
  </si>
  <si>
    <t>rat8</t>
  </si>
  <si>
    <t>2023-02-28</t>
  </si>
  <si>
    <t>2023-03-06</t>
  </si>
  <si>
    <t>2023-03-07</t>
  </si>
  <si>
    <t>2023-03-17</t>
  </si>
  <si>
    <t>100</t>
  </si>
  <si>
    <t>2023-09-13</t>
  </si>
  <si>
    <t>2023-09-19</t>
  </si>
  <si>
    <t>2023-09-12</t>
  </si>
  <si>
    <t>2023-09-18</t>
  </si>
  <si>
    <t>2023-09-15</t>
  </si>
  <si>
    <t>2023-09-20</t>
  </si>
  <si>
    <t>1000</t>
  </si>
  <si>
    <t>2023-11-16</t>
  </si>
  <si>
    <t>2023-11-10</t>
  </si>
  <si>
    <t>2023-11-03</t>
  </si>
  <si>
    <t>2023-11-02</t>
  </si>
  <si>
    <t>2023-10-27</t>
  </si>
  <si>
    <t>2023-10-26</t>
  </si>
  <si>
    <t>2023-11-09</t>
  </si>
  <si>
    <t>sal</t>
  </si>
  <si>
    <t>rat25</t>
  </si>
  <si>
    <t>rat26</t>
  </si>
  <si>
    <t>rat27</t>
  </si>
  <si>
    <t>rat28</t>
  </si>
  <si>
    <t>rat29</t>
  </si>
  <si>
    <t>rat30</t>
  </si>
  <si>
    <t>rat31</t>
  </si>
  <si>
    <t>rat32</t>
  </si>
  <si>
    <t>nlx</t>
  </si>
  <si>
    <t>2024-06-21</t>
  </si>
  <si>
    <t>2024-06-28</t>
  </si>
  <si>
    <t>2024-06-20</t>
  </si>
  <si>
    <t>2024-06-27</t>
  </si>
  <si>
    <t>2024-07-25</t>
  </si>
  <si>
    <t>03</t>
  </si>
  <si>
    <t>Te/RT-1</t>
  </si>
  <si>
    <t>group</t>
  </si>
  <si>
    <t>avg BL</t>
  </si>
  <si>
    <t>cFTN</t>
  </si>
  <si>
    <t>combo</t>
  </si>
  <si>
    <t>ND</t>
  </si>
  <si>
    <t>cEtOH</t>
  </si>
  <si>
    <t>rat34</t>
  </si>
  <si>
    <t>rat35</t>
  </si>
  <si>
    <t>rat38</t>
  </si>
  <si>
    <t>rat39</t>
  </si>
  <si>
    <t>rat40</t>
  </si>
  <si>
    <t>rat33</t>
  </si>
  <si>
    <t>rat01.2</t>
  </si>
  <si>
    <t>rat02.2</t>
  </si>
  <si>
    <t>rat03.2</t>
  </si>
  <si>
    <t>rat04.2</t>
  </si>
  <si>
    <t>rat05.2</t>
  </si>
  <si>
    <t>rat06.2</t>
  </si>
  <si>
    <t>rat07.2</t>
  </si>
  <si>
    <t>rat08.2</t>
  </si>
  <si>
    <t>2023-04-04</t>
  </si>
  <si>
    <t>2023-04-05</t>
  </si>
  <si>
    <t>2023-04-03</t>
  </si>
  <si>
    <t>2023-04-19</t>
  </si>
  <si>
    <t>2023-04-06</t>
  </si>
  <si>
    <t>2023-04-12</t>
  </si>
  <si>
    <t>2023-06-15</t>
  </si>
  <si>
    <t>2023-04-18</t>
  </si>
  <si>
    <t>2023-04-13</t>
  </si>
  <si>
    <t>2023-04-11</t>
  </si>
  <si>
    <t>2023-03-27</t>
  </si>
  <si>
    <t>2023-03-29</t>
  </si>
  <si>
    <t>2023-03-28</t>
  </si>
  <si>
    <t>kg</t>
  </si>
  <si>
    <t>2023-06-08</t>
  </si>
  <si>
    <t>2023-04-01</t>
  </si>
  <si>
    <t>2023-03-20</t>
  </si>
  <si>
    <t>2023-03-21</t>
  </si>
  <si>
    <t>2023-03-22</t>
  </si>
  <si>
    <t>2023-06-01</t>
  </si>
  <si>
    <t>subject</t>
  </si>
  <si>
    <t>BW</t>
  </si>
  <si>
    <t>pH</t>
  </si>
  <si>
    <r>
      <t>pCO</t>
    </r>
    <r>
      <rPr>
        <b/>
        <vertAlign val="subscript"/>
        <sz val="12"/>
        <color rgb="FF000000"/>
        <rFont val="Arial"/>
        <family val="2"/>
      </rPr>
      <t>2</t>
    </r>
  </si>
  <si>
    <r>
      <t>pO</t>
    </r>
    <r>
      <rPr>
        <b/>
        <vertAlign val="subscript"/>
        <sz val="12"/>
        <color rgb="FF000000"/>
        <rFont val="Arial"/>
        <family val="2"/>
      </rPr>
      <t>2</t>
    </r>
  </si>
  <si>
    <t>BEecf</t>
  </si>
  <si>
    <r>
      <t>HCO</t>
    </r>
    <r>
      <rPr>
        <b/>
        <vertAlign val="subscript"/>
        <sz val="12"/>
        <color rgb="FF000000"/>
        <rFont val="Arial"/>
        <family val="2"/>
      </rPr>
      <t>3</t>
    </r>
  </si>
  <si>
    <r>
      <t>TCO</t>
    </r>
    <r>
      <rPr>
        <b/>
        <vertAlign val="subscript"/>
        <sz val="12"/>
        <color rgb="FF000000"/>
        <rFont val="Arial"/>
        <family val="2"/>
      </rPr>
      <t>2</t>
    </r>
  </si>
  <si>
    <r>
      <t>sO</t>
    </r>
    <r>
      <rPr>
        <b/>
        <vertAlign val="subscript"/>
        <sz val="12"/>
        <color rgb="FF000000"/>
        <rFont val="Arial"/>
        <family val="2"/>
      </rPr>
      <t>2</t>
    </r>
  </si>
  <si>
    <t>Lac</t>
  </si>
  <si>
    <t>EtOH</t>
  </si>
  <si>
    <t>FTN</t>
  </si>
  <si>
    <t>H2O</t>
  </si>
  <si>
    <t>Batch</t>
  </si>
  <si>
    <t>Sample</t>
  </si>
  <si>
    <t>Treatment</t>
  </si>
  <si>
    <t>Sex</t>
  </si>
  <si>
    <t>Fentanyl (ng/mL)</t>
  </si>
  <si>
    <t>Norfentanyl (ng/mL)</t>
  </si>
  <si>
    <t>ethanol (ng/mL)</t>
  </si>
  <si>
    <t>Combo</t>
  </si>
  <si>
    <t>BLQ</t>
  </si>
  <si>
    <t>Fentanyl</t>
  </si>
  <si>
    <t>Water</t>
  </si>
  <si>
    <t>Group</t>
  </si>
  <si>
    <t>Chronic EtOH</t>
  </si>
  <si>
    <t>25/26</t>
  </si>
  <si>
    <t>26/28</t>
  </si>
  <si>
    <t>37.992*</t>
  </si>
  <si>
    <t>Chronic Fentanyl</t>
  </si>
  <si>
    <t>Non-Dependent</t>
  </si>
  <si>
    <t>Analytical Measuring Range (AMR) = 0.250 - 10 ng/mL</t>
  </si>
  <si>
    <t>BLQ = &lt; 0.250 ng/mL</t>
  </si>
  <si>
    <t>Fentanyl in homogenate (ng/mL)</t>
  </si>
  <si>
    <t>Brain Weight in Water (mg/mL)</t>
  </si>
  <si>
    <t>Fentanyl (pg/mg)</t>
  </si>
  <si>
    <t>Norfentanyl (pg/mg)</t>
  </si>
  <si>
    <t>Ethanol (mg/dL)</t>
  </si>
  <si>
    <t>Ethanol (mg/mg)</t>
  </si>
  <si>
    <t>Ethanol (mg/kg) or (ng/mg)</t>
  </si>
  <si>
    <t>Sample Contaminated</t>
  </si>
  <si>
    <t>Ethanol (mg/kg)</t>
  </si>
  <si>
    <t>Analytical Measuring Range (AMR) = 0.40 - 40 pg/mg</t>
  </si>
  <si>
    <t>Analytical Measuring Range (AMR) = 5 - 400 mg/dL</t>
  </si>
  <si>
    <t>BLQ = &lt; 0.40 pg/mg</t>
  </si>
  <si>
    <t>BLQ = &lt; 5.0 mg/dL</t>
  </si>
  <si>
    <t>ND = Not Detected</t>
  </si>
  <si>
    <r>
      <t>Sample Contaminated</t>
    </r>
    <r>
      <rPr>
        <sz val="12"/>
        <color rgb="FF000000"/>
        <rFont val="Arial"/>
        <family val="2"/>
      </rPr>
      <t>: This was observed to occur after cleaning the tissue homogenizer. Cleaning solution was switched to contain no EtOH and all other samples contained no contamination.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</si>
</sst>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vertAlign val="subscript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12"/>
      <color rgb="FF0000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rgb="FF4472C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3" fillId="4" borderId="28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4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0" fillId="5" borderId="0" xfId="0" applyFont="1" applyFill="1"/>
    <xf numFmtId="0" fontId="14" fillId="5" borderId="0" xfId="0" applyFont="1" applyFill="1"/>
    <xf numFmtId="2" fontId="3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/>
    </xf>
    <xf numFmtId="1" fontId="15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4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" fontId="11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2" fontId="15" fillId="0" borderId="0" xfId="0" applyNumberFormat="1" applyFont="1" applyFill="1" applyAlignment="1">
      <alignment horizontal="center"/>
    </xf>
    <xf numFmtId="0" fontId="14" fillId="0" borderId="0" xfId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15" fillId="0" borderId="0" xfId="1" applyNumberFormat="1" applyFont="1" applyFill="1" applyAlignment="1">
      <alignment horizontal="center" vertical="center"/>
    </xf>
    <xf numFmtId="1" fontId="15" fillId="0" borderId="0" xfId="0" applyNumberFormat="1" applyFont="1" applyFill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1" fontId="17" fillId="0" borderId="0" xfId="0" applyNumberFormat="1" applyFont="1" applyFill="1" applyAlignment="1">
      <alignment vertical="center"/>
    </xf>
    <xf numFmtId="14" fontId="15" fillId="0" borderId="0" xfId="0" applyNumberFormat="1" applyFont="1" applyFill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2">
    <cellStyle name="Normal" xfId="0" builtinId="0"/>
    <cellStyle name="Normal 2" xfId="1" xr:uid="{50E0D555-1AAD-4C09-8E40-3795F97360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E1EA1-B7C3-964D-B18B-A4D562D501F9}">
  <dimension ref="A1:EB101"/>
  <sheetViews>
    <sheetView topLeftCell="A53" workbookViewId="0">
      <selection activeCell="A53" sqref="A53:XFD101"/>
    </sheetView>
  </sheetViews>
  <sheetFormatPr defaultColWidth="10.58203125" defaultRowHeight="14" x14ac:dyDescent="0.3"/>
  <cols>
    <col min="1" max="16384" width="10.58203125" style="20"/>
  </cols>
  <sheetData>
    <row r="1" spans="1:132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>
        <v>-30</v>
      </c>
      <c r="H1" s="13">
        <v>-25</v>
      </c>
      <c r="I1" s="13">
        <v>-20</v>
      </c>
      <c r="J1" s="13">
        <v>-15</v>
      </c>
      <c r="K1" s="13">
        <v>-10</v>
      </c>
      <c r="L1" s="13">
        <v>-5</v>
      </c>
      <c r="M1" s="13" t="s">
        <v>6</v>
      </c>
      <c r="N1" s="13">
        <v>0</v>
      </c>
      <c r="O1" s="13">
        <v>5</v>
      </c>
      <c r="P1" s="13">
        <v>10</v>
      </c>
      <c r="Q1" s="13">
        <v>15</v>
      </c>
      <c r="R1" s="13">
        <v>20</v>
      </c>
      <c r="S1" s="13">
        <v>25</v>
      </c>
      <c r="T1" s="13">
        <v>30</v>
      </c>
      <c r="U1" s="13">
        <v>35</v>
      </c>
      <c r="V1" s="13">
        <v>40</v>
      </c>
      <c r="W1" s="13">
        <v>45</v>
      </c>
      <c r="X1" s="13">
        <v>50</v>
      </c>
      <c r="Y1" s="13">
        <v>55</v>
      </c>
      <c r="Z1" s="13">
        <v>60</v>
      </c>
      <c r="AA1" s="13">
        <v>65</v>
      </c>
      <c r="AB1" s="13">
        <v>70</v>
      </c>
      <c r="AC1" s="13">
        <v>75</v>
      </c>
      <c r="AD1" s="13">
        <v>80</v>
      </c>
      <c r="AE1" s="13">
        <v>85</v>
      </c>
      <c r="AF1" s="13">
        <v>90</v>
      </c>
      <c r="AG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</row>
    <row r="2" spans="1:132" x14ac:dyDescent="0.3">
      <c r="A2" s="14" t="s">
        <v>7</v>
      </c>
      <c r="B2" s="14" t="s">
        <v>8</v>
      </c>
      <c r="C2" s="14" t="s">
        <v>9</v>
      </c>
      <c r="D2" s="14">
        <v>5</v>
      </c>
      <c r="E2" s="14" t="s">
        <v>10</v>
      </c>
      <c r="F2" s="14" t="s">
        <v>11</v>
      </c>
      <c r="G2" s="15">
        <v>95.229835210000005</v>
      </c>
      <c r="H2" s="15">
        <v>98.8725065</v>
      </c>
      <c r="I2" s="15">
        <v>97.311361669999997</v>
      </c>
      <c r="J2" s="15">
        <v>70.25151778</v>
      </c>
      <c r="K2" s="15">
        <v>122.81006069999999</v>
      </c>
      <c r="L2" s="15">
        <v>115.5247181</v>
      </c>
      <c r="M2" s="15">
        <v>100</v>
      </c>
      <c r="N2" s="15">
        <v>80.138768429999999</v>
      </c>
      <c r="O2" s="15">
        <v>90.546400689999999</v>
      </c>
      <c r="P2" s="15">
        <v>95.750216829999999</v>
      </c>
      <c r="Q2" s="15">
        <v>89.505637469999996</v>
      </c>
      <c r="R2" s="15">
        <v>90.026019079999998</v>
      </c>
      <c r="S2" s="15">
        <v>47.354726800000002</v>
      </c>
      <c r="T2" s="15">
        <v>41.370338250000003</v>
      </c>
      <c r="U2" s="15">
        <v>44.23243712</v>
      </c>
      <c r="V2" s="15">
        <v>42.150910670000002</v>
      </c>
      <c r="W2" s="15">
        <v>43.191673889999997</v>
      </c>
      <c r="X2" s="15">
        <v>49.43625325</v>
      </c>
      <c r="Y2" s="15">
        <v>44.752818730000001</v>
      </c>
      <c r="Z2" s="15">
        <v>42.671292280000003</v>
      </c>
      <c r="AA2" s="15">
        <v>46.834345190000001</v>
      </c>
      <c r="AB2" s="15">
        <v>38.508239379999999</v>
      </c>
      <c r="AC2" s="15">
        <v>49.956634870000002</v>
      </c>
      <c r="AD2" s="15">
        <v>40.069384220000003</v>
      </c>
      <c r="AE2" s="15">
        <v>36.42671292</v>
      </c>
      <c r="AF2" s="15">
        <v>41.63052905</v>
      </c>
      <c r="AG2" s="14"/>
      <c r="BO2" s="14"/>
      <c r="BP2" s="14"/>
      <c r="BQ2" s="14"/>
      <c r="BR2" s="14"/>
      <c r="BS2" s="14"/>
      <c r="BT2" s="16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</row>
    <row r="3" spans="1:132" x14ac:dyDescent="0.3">
      <c r="A3" s="14" t="s">
        <v>12</v>
      </c>
      <c r="B3" s="14" t="s">
        <v>8</v>
      </c>
      <c r="C3" s="14" t="s">
        <v>9</v>
      </c>
      <c r="D3" s="14">
        <v>5</v>
      </c>
      <c r="E3" s="14" t="s">
        <v>10</v>
      </c>
      <c r="F3" s="14" t="s">
        <v>11</v>
      </c>
      <c r="G3" s="15">
        <v>120.99519859999999</v>
      </c>
      <c r="H3" s="15">
        <v>84.853775639999995</v>
      </c>
      <c r="I3" s="15">
        <v>115.23352250000001</v>
      </c>
      <c r="J3" s="15">
        <v>86.163247490000003</v>
      </c>
      <c r="K3" s="15">
        <v>110.7813182</v>
      </c>
      <c r="L3" s="15">
        <v>81.972937580000007</v>
      </c>
      <c r="M3" s="15">
        <v>100</v>
      </c>
      <c r="N3" s="15">
        <v>113.1383675</v>
      </c>
      <c r="O3" s="15">
        <v>98.210388480000006</v>
      </c>
      <c r="P3" s="15">
        <v>90.615451770000007</v>
      </c>
      <c r="Q3" s="15">
        <v>74.378000869999994</v>
      </c>
      <c r="R3" s="15">
        <v>95.591444780000003</v>
      </c>
      <c r="S3" s="15">
        <v>82.23483195</v>
      </c>
      <c r="T3" s="15">
        <v>50.807507639999997</v>
      </c>
      <c r="U3" s="15">
        <v>50.283718899999997</v>
      </c>
      <c r="V3" s="15">
        <v>47.664775210000002</v>
      </c>
      <c r="W3" s="15">
        <v>47.664775210000002</v>
      </c>
      <c r="X3" s="15">
        <v>46.09340899</v>
      </c>
      <c r="Y3" s="15">
        <v>47.664775210000002</v>
      </c>
      <c r="Z3" s="15">
        <v>114.185945</v>
      </c>
      <c r="AA3" s="15">
        <v>121.51898730000001</v>
      </c>
      <c r="AB3" s="15">
        <v>94.281972940000003</v>
      </c>
      <c r="AC3" s="15">
        <v>41.117415979999997</v>
      </c>
      <c r="AD3" s="15">
        <v>41.117415979999997</v>
      </c>
      <c r="AE3" s="15">
        <v>41.379310340000004</v>
      </c>
      <c r="AF3" s="15">
        <v>47.402880840000002</v>
      </c>
      <c r="AG3" s="14"/>
      <c r="BO3" s="14"/>
      <c r="BP3" s="14"/>
      <c r="BQ3" s="14"/>
      <c r="BR3" s="14"/>
      <c r="BS3" s="14"/>
      <c r="BT3" s="16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</row>
    <row r="4" spans="1:132" x14ac:dyDescent="0.3">
      <c r="A4" s="14" t="s">
        <v>13</v>
      </c>
      <c r="B4" s="14" t="s">
        <v>8</v>
      </c>
      <c r="C4" s="14" t="s">
        <v>9</v>
      </c>
      <c r="D4" s="14">
        <v>5</v>
      </c>
      <c r="E4" s="14" t="s">
        <v>10</v>
      </c>
      <c r="F4" s="14" t="s">
        <v>11</v>
      </c>
      <c r="G4" s="15">
        <v>95.765104460000003</v>
      </c>
      <c r="H4" s="15">
        <v>113.3822699</v>
      </c>
      <c r="I4" s="15">
        <v>107.1710898</v>
      </c>
      <c r="J4" s="15">
        <v>100.9599097</v>
      </c>
      <c r="K4" s="15">
        <v>82.439299829999996</v>
      </c>
      <c r="L4" s="15">
        <v>100.2823264</v>
      </c>
      <c r="M4" s="15">
        <v>100</v>
      </c>
      <c r="N4" s="15">
        <v>126.48221340000001</v>
      </c>
      <c r="O4" s="15">
        <v>93.05477132</v>
      </c>
      <c r="P4" s="15">
        <v>72.275550539999998</v>
      </c>
      <c r="Q4" s="15">
        <v>66.40316206</v>
      </c>
      <c r="R4" s="15">
        <v>72.275550539999998</v>
      </c>
      <c r="S4" s="15">
        <v>68.887634109999993</v>
      </c>
      <c r="T4" s="15">
        <v>81.309994349999997</v>
      </c>
      <c r="U4" s="15">
        <v>60.530773570000001</v>
      </c>
      <c r="V4" s="15">
        <v>43.365330319999998</v>
      </c>
      <c r="W4" s="15">
        <v>48.33427442</v>
      </c>
      <c r="X4" s="15">
        <v>53.077357429999999</v>
      </c>
      <c r="Y4" s="15">
        <v>110.6719368</v>
      </c>
      <c r="Z4" s="15">
        <v>126.0304912</v>
      </c>
      <c r="AA4" s="15">
        <v>113.3822699</v>
      </c>
      <c r="AB4" s="15">
        <v>93.506493509999999</v>
      </c>
      <c r="AC4" s="15">
        <v>69.113495200000003</v>
      </c>
      <c r="AD4" s="15">
        <v>46.075663470000002</v>
      </c>
      <c r="AE4" s="15">
        <v>38.848108410000002</v>
      </c>
      <c r="AF4" s="15">
        <v>39.751552799999999</v>
      </c>
      <c r="AG4" s="14"/>
      <c r="BO4" s="14"/>
      <c r="BP4" s="14"/>
      <c r="BQ4" s="14"/>
      <c r="BR4" s="14"/>
      <c r="BS4" s="14"/>
      <c r="BT4" s="16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</row>
    <row r="5" spans="1:132" x14ac:dyDescent="0.3">
      <c r="A5" s="14" t="s">
        <v>14</v>
      </c>
      <c r="B5" s="14" t="s">
        <v>8</v>
      </c>
      <c r="C5" s="14" t="s">
        <v>9</v>
      </c>
      <c r="D5" s="14">
        <v>5</v>
      </c>
      <c r="E5" s="14" t="s">
        <v>10</v>
      </c>
      <c r="F5" s="14" t="s">
        <v>11</v>
      </c>
      <c r="G5" s="15">
        <v>111.1757374</v>
      </c>
      <c r="H5" s="15">
        <v>88.74117158</v>
      </c>
      <c r="I5" s="15">
        <v>113.9177399</v>
      </c>
      <c r="J5" s="15">
        <v>105.69173240000001</v>
      </c>
      <c r="K5" s="15">
        <v>107.1873702</v>
      </c>
      <c r="L5" s="15">
        <v>73.286248439999994</v>
      </c>
      <c r="M5" s="15">
        <v>100</v>
      </c>
      <c r="N5" s="15">
        <v>155.04777730000001</v>
      </c>
      <c r="O5" s="15">
        <v>168.5085168</v>
      </c>
      <c r="P5" s="15">
        <v>115.1641047</v>
      </c>
      <c r="Q5" s="15">
        <v>95.720814290000007</v>
      </c>
      <c r="R5" s="15">
        <v>70.793518899999995</v>
      </c>
      <c r="S5" s="15">
        <v>58.828417119999997</v>
      </c>
      <c r="T5" s="15">
        <v>64.810968009999996</v>
      </c>
      <c r="U5" s="15">
        <v>89.239717490000004</v>
      </c>
      <c r="V5" s="15">
        <v>81.761528870000006</v>
      </c>
      <c r="W5" s="15">
        <v>79.767345239999997</v>
      </c>
      <c r="X5" s="15">
        <v>101.2048193</v>
      </c>
      <c r="Y5" s="15">
        <v>101.9526381</v>
      </c>
      <c r="Z5" s="15">
        <v>71.292064809999999</v>
      </c>
      <c r="AA5" s="15">
        <v>51.848774409999997</v>
      </c>
      <c r="AB5" s="15">
        <v>46.863315329999999</v>
      </c>
      <c r="AC5" s="15">
        <v>41.877856250000001</v>
      </c>
      <c r="AD5" s="15">
        <v>47.112588279999997</v>
      </c>
      <c r="AE5" s="15">
        <v>47.361861240000003</v>
      </c>
      <c r="AF5" s="15">
        <v>49.854590780000002</v>
      </c>
      <c r="AG5" s="14"/>
      <c r="BO5" s="14"/>
      <c r="BP5" s="14"/>
      <c r="BQ5" s="14"/>
      <c r="BR5" s="14"/>
      <c r="BS5" s="14"/>
      <c r="BT5" s="16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</row>
    <row r="6" spans="1:132" x14ac:dyDescent="0.3">
      <c r="A6" s="14" t="s">
        <v>15</v>
      </c>
      <c r="B6" s="14" t="s">
        <v>8</v>
      </c>
      <c r="C6" s="14" t="s">
        <v>9</v>
      </c>
      <c r="D6" s="14">
        <v>5</v>
      </c>
      <c r="E6" s="14" t="s">
        <v>10</v>
      </c>
      <c r="F6" s="14" t="s">
        <v>11</v>
      </c>
      <c r="G6" s="15">
        <v>105.5357143</v>
      </c>
      <c r="H6" s="15">
        <v>93.214285709999999</v>
      </c>
      <c r="I6" s="15">
        <v>103.6607143</v>
      </c>
      <c r="J6" s="15">
        <v>104.4642857</v>
      </c>
      <c r="K6" s="15">
        <v>95.892857140000004</v>
      </c>
      <c r="L6" s="15">
        <v>97.232142859999996</v>
      </c>
      <c r="M6" s="15">
        <v>100</v>
      </c>
      <c r="N6" s="15">
        <v>126.9642857</v>
      </c>
      <c r="O6" s="15">
        <v>91.607142859999996</v>
      </c>
      <c r="P6" s="15">
        <v>120</v>
      </c>
      <c r="Q6" s="15">
        <v>89.464285709999999</v>
      </c>
      <c r="R6" s="15">
        <v>95.892857140000004</v>
      </c>
      <c r="S6" s="15">
        <v>94.821428569999995</v>
      </c>
      <c r="T6" s="15">
        <v>87.321428569999995</v>
      </c>
      <c r="U6" s="15">
        <v>101.25</v>
      </c>
      <c r="V6" s="15">
        <v>87.857142859999996</v>
      </c>
      <c r="W6" s="15">
        <v>60.535714290000001</v>
      </c>
      <c r="X6" s="15">
        <v>56.25</v>
      </c>
      <c r="Y6" s="15">
        <v>51.428571429999998</v>
      </c>
      <c r="Z6" s="15">
        <v>80.892857140000004</v>
      </c>
      <c r="AA6" s="15">
        <v>126.9642857</v>
      </c>
      <c r="AB6" s="15">
        <v>94.821428569999995</v>
      </c>
      <c r="AC6" s="15">
        <v>53.035714290000001</v>
      </c>
      <c r="AD6" s="15">
        <v>49.285714290000001</v>
      </c>
      <c r="AE6" s="15">
        <v>46.607142860000003</v>
      </c>
      <c r="AF6" s="15">
        <v>49.821428570000002</v>
      </c>
      <c r="AG6" s="14"/>
      <c r="BO6" s="14"/>
      <c r="BP6" s="14"/>
      <c r="BQ6" s="14"/>
      <c r="BR6" s="14"/>
      <c r="BS6" s="14"/>
      <c r="BT6" s="16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</row>
    <row r="7" spans="1:132" x14ac:dyDescent="0.3">
      <c r="A7" s="14" t="s">
        <v>16</v>
      </c>
      <c r="B7" s="14" t="s">
        <v>8</v>
      </c>
      <c r="C7" s="14" t="s">
        <v>9</v>
      </c>
      <c r="D7" s="14">
        <v>5</v>
      </c>
      <c r="E7" s="14" t="s">
        <v>10</v>
      </c>
      <c r="F7" s="14" t="s">
        <v>11</v>
      </c>
      <c r="G7" s="15">
        <v>105.8577406</v>
      </c>
      <c r="H7" s="15">
        <v>97.907949790000004</v>
      </c>
      <c r="I7" s="15">
        <v>98.326359830000001</v>
      </c>
      <c r="J7" s="15">
        <v>90.794979080000005</v>
      </c>
      <c r="K7" s="15">
        <v>94.142259409999994</v>
      </c>
      <c r="L7" s="15">
        <v>112.9707113</v>
      </c>
      <c r="M7" s="15">
        <v>100</v>
      </c>
      <c r="N7" s="15">
        <v>92.887029290000001</v>
      </c>
      <c r="O7" s="15">
        <v>92.468619250000003</v>
      </c>
      <c r="P7" s="15">
        <v>86.401673639999998</v>
      </c>
      <c r="Q7" s="15">
        <v>79.916317989999996</v>
      </c>
      <c r="R7" s="15">
        <v>73.221757319999995</v>
      </c>
      <c r="S7" s="15">
        <v>95.606694559999994</v>
      </c>
      <c r="T7" s="15">
        <v>94.56066946</v>
      </c>
      <c r="U7" s="15">
        <v>67.364016739999997</v>
      </c>
      <c r="V7" s="15">
        <v>69.037656900000002</v>
      </c>
      <c r="W7" s="15">
        <v>86.19246862</v>
      </c>
      <c r="X7" s="15">
        <v>53.974895400000001</v>
      </c>
      <c r="Y7" s="15">
        <v>74.895397489999993</v>
      </c>
      <c r="Z7" s="15">
        <v>91.841004179999999</v>
      </c>
      <c r="AA7" s="15">
        <v>74.058577409999998</v>
      </c>
      <c r="AB7" s="15">
        <v>64.016736399999999</v>
      </c>
      <c r="AC7" s="15">
        <v>103.34728029999999</v>
      </c>
      <c r="AD7" s="15">
        <v>70.711297070000001</v>
      </c>
      <c r="AE7" s="15">
        <v>68.200836820000006</v>
      </c>
      <c r="AF7" s="15">
        <v>94.142259409999994</v>
      </c>
      <c r="AG7" s="14"/>
      <c r="BO7" s="14"/>
      <c r="BP7" s="14"/>
      <c r="BQ7" s="14"/>
      <c r="BR7" s="14"/>
      <c r="BS7" s="14"/>
      <c r="BT7" s="16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</row>
    <row r="8" spans="1:132" x14ac:dyDescent="0.3">
      <c r="A8" s="14" t="s">
        <v>17</v>
      </c>
      <c r="B8" s="14" t="s">
        <v>8</v>
      </c>
      <c r="C8" s="14" t="s">
        <v>9</v>
      </c>
      <c r="D8" s="14">
        <v>5</v>
      </c>
      <c r="E8" s="14" t="s">
        <v>10</v>
      </c>
      <c r="F8" s="14" t="s">
        <v>11</v>
      </c>
      <c r="G8" s="15">
        <v>102.350081</v>
      </c>
      <c r="H8" s="15">
        <v>111.58833060000001</v>
      </c>
      <c r="I8" s="15">
        <v>113.77633710000001</v>
      </c>
      <c r="J8" s="15">
        <v>85.818476500000003</v>
      </c>
      <c r="K8" s="15">
        <v>92.382495950000006</v>
      </c>
      <c r="L8" s="15">
        <v>94.084278769999997</v>
      </c>
      <c r="M8" s="15">
        <v>100</v>
      </c>
      <c r="N8" s="15">
        <v>113.2901135</v>
      </c>
      <c r="O8" s="15">
        <v>96.758508910000003</v>
      </c>
      <c r="P8" s="15">
        <v>100.1620746</v>
      </c>
      <c r="Q8" s="15">
        <v>98.217179900000005</v>
      </c>
      <c r="R8" s="15">
        <v>84.116693679999997</v>
      </c>
      <c r="S8" s="15">
        <v>97.730956239999998</v>
      </c>
      <c r="T8" s="15">
        <v>92.139384120000003</v>
      </c>
      <c r="U8" s="15">
        <v>90.437601299999997</v>
      </c>
      <c r="V8" s="15">
        <v>89.951377629999996</v>
      </c>
      <c r="W8" s="15">
        <v>81.442463529999998</v>
      </c>
      <c r="X8" s="15">
        <v>86.061588330000006</v>
      </c>
      <c r="Y8" s="15">
        <v>83.630470020000004</v>
      </c>
      <c r="Z8" s="15">
        <v>75.121555920000006</v>
      </c>
      <c r="AA8" s="15">
        <v>54.457050240000001</v>
      </c>
      <c r="AB8" s="15">
        <v>39.627228529999996</v>
      </c>
      <c r="AC8" s="15">
        <v>39.87034036</v>
      </c>
      <c r="AD8" s="15">
        <v>37.925445709999998</v>
      </c>
      <c r="AE8" s="15">
        <v>36.466774719999997</v>
      </c>
      <c r="AF8" s="15">
        <v>38.897893029999999</v>
      </c>
      <c r="AG8" s="14"/>
      <c r="BO8" s="14"/>
      <c r="BP8" s="14"/>
      <c r="BQ8" s="14"/>
      <c r="BR8" s="14"/>
      <c r="BS8" s="14"/>
      <c r="BT8" s="16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</row>
    <row r="9" spans="1:132" x14ac:dyDescent="0.3">
      <c r="A9" s="14" t="s">
        <v>18</v>
      </c>
      <c r="B9" s="14" t="s">
        <v>19</v>
      </c>
      <c r="C9" s="14" t="s">
        <v>9</v>
      </c>
      <c r="D9" s="14">
        <v>5</v>
      </c>
      <c r="E9" s="14" t="s">
        <v>10</v>
      </c>
      <c r="F9" s="14" t="s">
        <v>11</v>
      </c>
      <c r="G9" s="15">
        <v>128.3356259</v>
      </c>
      <c r="H9" s="15">
        <v>94.497936730000006</v>
      </c>
      <c r="I9" s="15">
        <v>93.259972489999996</v>
      </c>
      <c r="J9" s="15">
        <v>110.7977992</v>
      </c>
      <c r="K9" s="15">
        <v>89.752407149999996</v>
      </c>
      <c r="L9" s="15">
        <v>83.356258600000004</v>
      </c>
      <c r="M9" s="15">
        <v>100</v>
      </c>
      <c r="N9" s="15">
        <v>126.27235210000001</v>
      </c>
      <c r="O9" s="15">
        <v>83.356258600000004</v>
      </c>
      <c r="P9" s="15">
        <v>88.308115540000003</v>
      </c>
      <c r="Q9" s="15">
        <v>86.244841820000005</v>
      </c>
      <c r="R9" s="15">
        <v>138.6519945</v>
      </c>
      <c r="S9" s="15">
        <v>126.27235210000001</v>
      </c>
      <c r="T9" s="15">
        <v>96.973865200000006</v>
      </c>
      <c r="U9" s="15">
        <v>90.165061899999998</v>
      </c>
      <c r="V9" s="15">
        <v>78.404401649999997</v>
      </c>
      <c r="W9" s="15">
        <v>63.96148556</v>
      </c>
      <c r="X9" s="15">
        <v>82.324621730000004</v>
      </c>
      <c r="Y9" s="15">
        <v>79.229711140000006</v>
      </c>
      <c r="Z9" s="15">
        <v>83.768913339999997</v>
      </c>
      <c r="AA9" s="15">
        <v>92.434663</v>
      </c>
      <c r="AB9" s="15">
        <v>87.482806049999994</v>
      </c>
      <c r="AC9" s="15">
        <v>74.071526820000003</v>
      </c>
      <c r="AD9" s="15">
        <v>118.8445667</v>
      </c>
      <c r="AE9" s="15">
        <v>106.46492430000001</v>
      </c>
      <c r="AF9" s="15">
        <v>103.1636864</v>
      </c>
      <c r="AG9" s="14"/>
      <c r="BO9" s="14"/>
      <c r="BP9" s="14"/>
      <c r="BQ9" s="14"/>
      <c r="BR9" s="14"/>
      <c r="BS9" s="14"/>
      <c r="BT9" s="16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</row>
    <row r="10" spans="1:132" x14ac:dyDescent="0.3">
      <c r="A10" s="14" t="s">
        <v>20</v>
      </c>
      <c r="B10" s="14" t="s">
        <v>19</v>
      </c>
      <c r="C10" s="14" t="s">
        <v>9</v>
      </c>
      <c r="D10" s="14">
        <v>5</v>
      </c>
      <c r="E10" s="14" t="s">
        <v>10</v>
      </c>
      <c r="F10" s="14" t="s">
        <v>11</v>
      </c>
      <c r="G10" s="15">
        <v>124.18772559999999</v>
      </c>
      <c r="H10" s="15">
        <v>106.1371841</v>
      </c>
      <c r="I10" s="15">
        <v>123.465704</v>
      </c>
      <c r="J10" s="15">
        <v>91.696750899999998</v>
      </c>
      <c r="K10" s="15">
        <v>72.92418773</v>
      </c>
      <c r="L10" s="15">
        <v>81.588447650000006</v>
      </c>
      <c r="M10" s="15">
        <v>100</v>
      </c>
      <c r="N10" s="15">
        <v>90.613718410000004</v>
      </c>
      <c r="O10" s="15">
        <v>102.166065</v>
      </c>
      <c r="P10" s="15">
        <v>71.4801444</v>
      </c>
      <c r="Q10" s="15">
        <v>55.234657040000002</v>
      </c>
      <c r="R10" s="15">
        <v>53.429602889999998</v>
      </c>
      <c r="S10" s="15">
        <v>49.819494579999997</v>
      </c>
      <c r="T10" s="15">
        <v>46.209386279999997</v>
      </c>
      <c r="U10" s="15">
        <v>41.516245490000003</v>
      </c>
      <c r="V10" s="15">
        <v>60.288808660000001</v>
      </c>
      <c r="W10" s="15">
        <v>45.487364620000001</v>
      </c>
      <c r="X10" s="15">
        <v>47.653429600000003</v>
      </c>
      <c r="Y10" s="15">
        <v>47.292418769999998</v>
      </c>
      <c r="Z10" s="15">
        <v>47.653429600000003</v>
      </c>
      <c r="AA10" s="15">
        <v>49.097472920000001</v>
      </c>
      <c r="AB10" s="15">
        <v>54.151624550000001</v>
      </c>
      <c r="AC10" s="15">
        <v>53.790613720000003</v>
      </c>
      <c r="AD10" s="15">
        <v>52.707581230000002</v>
      </c>
      <c r="AE10" s="15">
        <v>57.039711189999998</v>
      </c>
      <c r="AF10" s="15">
        <v>58.844765340000002</v>
      </c>
      <c r="AG10" s="14"/>
      <c r="BO10" s="14"/>
      <c r="BP10" s="14"/>
      <c r="BQ10" s="14"/>
      <c r="BR10" s="14"/>
      <c r="BS10" s="14"/>
      <c r="BT10" s="16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</row>
    <row r="11" spans="1:132" x14ac:dyDescent="0.3">
      <c r="A11" s="14" t="s">
        <v>21</v>
      </c>
      <c r="B11" s="14" t="s">
        <v>19</v>
      </c>
      <c r="C11" s="14" t="s">
        <v>9</v>
      </c>
      <c r="D11" s="14">
        <v>5</v>
      </c>
      <c r="E11" s="14" t="s">
        <v>10</v>
      </c>
      <c r="F11" s="14" t="s">
        <v>11</v>
      </c>
      <c r="G11" s="15">
        <v>121.08731469999999</v>
      </c>
      <c r="H11" s="15">
        <v>113.1795717</v>
      </c>
      <c r="I11" s="15">
        <v>93.410214170000003</v>
      </c>
      <c r="J11" s="15">
        <v>90.939044480000007</v>
      </c>
      <c r="K11" s="15">
        <v>84.019769359999998</v>
      </c>
      <c r="L11" s="15">
        <v>97.364085669999994</v>
      </c>
      <c r="M11" s="15">
        <v>100</v>
      </c>
      <c r="N11" s="15">
        <v>122.8171334</v>
      </c>
      <c r="O11" s="15">
        <v>93.410214170000003</v>
      </c>
      <c r="P11" s="15">
        <v>81.301482699999994</v>
      </c>
      <c r="Q11" s="15">
        <v>115.4036244</v>
      </c>
      <c r="R11" s="15">
        <v>83.278418450000004</v>
      </c>
      <c r="S11" s="15">
        <v>82.537067550000003</v>
      </c>
      <c r="T11" s="15">
        <v>103.29489289999999</v>
      </c>
      <c r="U11" s="15">
        <v>88.962108729999997</v>
      </c>
      <c r="V11" s="15">
        <v>89.456342669999998</v>
      </c>
      <c r="W11" s="15">
        <v>81.795716639999995</v>
      </c>
      <c r="X11" s="15">
        <v>96.869851729999993</v>
      </c>
      <c r="Y11" s="15">
        <v>82.537067550000003</v>
      </c>
      <c r="Z11" s="15">
        <v>53.871499180000001</v>
      </c>
      <c r="AA11" s="15">
        <v>46.952224049999998</v>
      </c>
      <c r="AB11" s="15">
        <v>42.50411862</v>
      </c>
      <c r="AC11" s="15">
        <v>46.457990119999998</v>
      </c>
      <c r="AD11" s="15">
        <v>43.492586490000001</v>
      </c>
      <c r="AE11" s="15">
        <v>42.009884679999999</v>
      </c>
      <c r="AF11" s="15">
        <v>46.457990119999998</v>
      </c>
      <c r="AG11" s="14"/>
      <c r="BO11" s="14"/>
      <c r="BP11" s="14"/>
      <c r="BQ11" s="14"/>
      <c r="BR11" s="14"/>
      <c r="BS11" s="14"/>
      <c r="BT11" s="16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</row>
    <row r="12" spans="1:132" x14ac:dyDescent="0.3">
      <c r="A12" s="14" t="s">
        <v>22</v>
      </c>
      <c r="B12" s="14" t="s">
        <v>19</v>
      </c>
      <c r="C12" s="14" t="s">
        <v>9</v>
      </c>
      <c r="D12" s="14">
        <v>5</v>
      </c>
      <c r="E12" s="14" t="s">
        <v>10</v>
      </c>
      <c r="F12" s="14" t="s">
        <v>11</v>
      </c>
      <c r="G12" s="15">
        <v>90.077653150000003</v>
      </c>
      <c r="H12" s="15">
        <v>90.595340809999996</v>
      </c>
      <c r="I12" s="15">
        <v>100.4314064</v>
      </c>
      <c r="J12" s="15">
        <v>81.276962900000001</v>
      </c>
      <c r="K12" s="15">
        <v>116.99741160000001</v>
      </c>
      <c r="L12" s="15">
        <v>120.6212252</v>
      </c>
      <c r="M12" s="15">
        <v>100</v>
      </c>
      <c r="N12" s="15">
        <v>110.0086281</v>
      </c>
      <c r="O12" s="15">
        <v>104.3140638</v>
      </c>
      <c r="P12" s="15">
        <v>95.772217429999998</v>
      </c>
      <c r="Q12" s="15">
        <v>113.37359789999999</v>
      </c>
      <c r="R12" s="15">
        <v>92.666091460000004</v>
      </c>
      <c r="S12" s="15">
        <v>78.170836929999993</v>
      </c>
      <c r="T12" s="15">
        <v>106.6436583</v>
      </c>
      <c r="U12" s="15">
        <v>115.9620362</v>
      </c>
      <c r="V12" s="15">
        <v>69.887834339999998</v>
      </c>
      <c r="W12" s="15">
        <v>62.640207080000003</v>
      </c>
      <c r="X12" s="15">
        <v>76.617773940000006</v>
      </c>
      <c r="Y12" s="15">
        <v>64.452113890000007</v>
      </c>
      <c r="Z12" s="15">
        <v>64.452113890000007</v>
      </c>
      <c r="AA12" s="15">
        <v>77.65314927</v>
      </c>
      <c r="AB12" s="15">
        <v>80.241587580000001</v>
      </c>
      <c r="AC12" s="15">
        <v>76.100086279999999</v>
      </c>
      <c r="AD12" s="15">
        <v>65.746333050000004</v>
      </c>
      <c r="AE12" s="15">
        <v>67.299396029999997</v>
      </c>
      <c r="AF12" s="15">
        <v>83.865401210000002</v>
      </c>
      <c r="AG12" s="14"/>
      <c r="BO12" s="14"/>
      <c r="BP12" s="14"/>
      <c r="BQ12" s="14"/>
      <c r="BR12" s="14"/>
      <c r="BS12" s="14"/>
      <c r="BT12" s="16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</row>
    <row r="13" spans="1:132" x14ac:dyDescent="0.3">
      <c r="A13" s="14" t="s">
        <v>23</v>
      </c>
      <c r="B13" s="14" t="s">
        <v>19</v>
      </c>
      <c r="C13" s="14" t="s">
        <v>9</v>
      </c>
      <c r="D13" s="14">
        <v>5</v>
      </c>
      <c r="E13" s="14" t="s">
        <v>10</v>
      </c>
      <c r="F13" s="14" t="s">
        <v>11</v>
      </c>
      <c r="G13" s="15">
        <v>99.160228419999996</v>
      </c>
      <c r="H13" s="15">
        <v>116.6946591</v>
      </c>
      <c r="I13" s="15">
        <v>95.935505539999994</v>
      </c>
      <c r="J13" s="15">
        <v>97.547866979999995</v>
      </c>
      <c r="K13" s="15">
        <v>86.664427279999998</v>
      </c>
      <c r="L13" s="15">
        <v>103.99731269999999</v>
      </c>
      <c r="M13" s="15">
        <v>100</v>
      </c>
      <c r="N13" s="15">
        <v>97.749412160000006</v>
      </c>
      <c r="O13" s="15">
        <v>86.261336920000005</v>
      </c>
      <c r="P13" s="15">
        <v>90.695330870000006</v>
      </c>
      <c r="Q13" s="15">
        <v>85.455156200000005</v>
      </c>
      <c r="R13" s="15">
        <v>83.842794760000004</v>
      </c>
      <c r="S13" s="15">
        <v>88.478333890000002</v>
      </c>
      <c r="T13" s="15">
        <v>81.827342959999996</v>
      </c>
      <c r="U13" s="15">
        <v>69.734632180000006</v>
      </c>
      <c r="V13" s="15">
        <v>84.648975480000004</v>
      </c>
      <c r="W13" s="15">
        <v>91.501511590000007</v>
      </c>
      <c r="X13" s="15">
        <v>82.633523679999996</v>
      </c>
      <c r="Y13" s="15">
        <v>94.927779639999997</v>
      </c>
      <c r="Z13" s="15">
        <v>112.4622103</v>
      </c>
      <c r="AA13" s="15">
        <v>80.013436350000006</v>
      </c>
      <c r="AB13" s="15">
        <v>62.075915350000002</v>
      </c>
      <c r="AC13" s="15">
        <v>51.192475649999999</v>
      </c>
      <c r="AD13" s="15">
        <v>67.114544839999994</v>
      </c>
      <c r="AE13" s="15">
        <v>86.059791739999994</v>
      </c>
      <c r="AF13" s="15">
        <v>86.261336920000005</v>
      </c>
      <c r="AG13" s="14"/>
      <c r="BO13" s="14"/>
      <c r="BP13" s="14"/>
      <c r="BQ13" s="14"/>
      <c r="BR13" s="14"/>
      <c r="BS13" s="14"/>
      <c r="BT13" s="16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</row>
    <row r="14" spans="1:132" x14ac:dyDescent="0.3">
      <c r="A14" s="14" t="s">
        <v>7</v>
      </c>
      <c r="B14" s="14" t="s">
        <v>8</v>
      </c>
      <c r="C14" s="14" t="s">
        <v>24</v>
      </c>
      <c r="D14" s="14">
        <v>25</v>
      </c>
      <c r="E14" s="14" t="s">
        <v>25</v>
      </c>
      <c r="F14" s="14" t="s">
        <v>11</v>
      </c>
      <c r="G14" s="15">
        <v>119.33418690000001</v>
      </c>
      <c r="H14" s="15">
        <v>102.9449424</v>
      </c>
      <c r="I14" s="15">
        <v>100.38412289999999</v>
      </c>
      <c r="J14" s="15">
        <v>98.847631239999998</v>
      </c>
      <c r="K14" s="15">
        <v>94.494238159999995</v>
      </c>
      <c r="L14" s="15">
        <v>83.994878360000001</v>
      </c>
      <c r="M14" s="15">
        <v>100</v>
      </c>
      <c r="N14" s="15">
        <v>54.545454550000002</v>
      </c>
      <c r="O14" s="15">
        <v>52.752880920000003</v>
      </c>
      <c r="P14" s="15">
        <v>43.021766970000002</v>
      </c>
      <c r="Q14" s="15">
        <v>56.850192059999998</v>
      </c>
      <c r="R14" s="15">
        <v>108.0665813</v>
      </c>
      <c r="S14" s="15">
        <v>112.16389239999999</v>
      </c>
      <c r="T14" s="15">
        <v>110.1152369</v>
      </c>
      <c r="U14" s="15">
        <v>104.99359800000001</v>
      </c>
      <c r="V14" s="15">
        <v>85.275288090000004</v>
      </c>
      <c r="W14" s="15">
        <v>78.361075540000002</v>
      </c>
      <c r="X14" s="15">
        <v>90.653008959999994</v>
      </c>
      <c r="Y14" s="15">
        <v>91.677336749999995</v>
      </c>
      <c r="Z14" s="15">
        <v>89.116517290000004</v>
      </c>
      <c r="AA14" s="15">
        <v>89.116517290000004</v>
      </c>
      <c r="AB14" s="15">
        <v>67.605633800000007</v>
      </c>
      <c r="AC14" s="15">
        <v>46.606914209999999</v>
      </c>
      <c r="AD14" s="15">
        <v>44.558258639999998</v>
      </c>
      <c r="AE14" s="15">
        <v>55.31370038</v>
      </c>
      <c r="AF14" s="15">
        <v>115.7490397</v>
      </c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</row>
    <row r="15" spans="1:132" x14ac:dyDescent="0.3">
      <c r="A15" s="14" t="s">
        <v>12</v>
      </c>
      <c r="B15" s="14" t="s">
        <v>8</v>
      </c>
      <c r="C15" s="14" t="s">
        <v>24</v>
      </c>
      <c r="D15" s="14">
        <v>25</v>
      </c>
      <c r="E15" s="14" t="s">
        <v>25</v>
      </c>
      <c r="F15" s="14" t="s">
        <v>11</v>
      </c>
      <c r="G15" s="15">
        <v>105.5341055</v>
      </c>
      <c r="H15" s="15">
        <v>107.0785071</v>
      </c>
      <c r="I15" s="15">
        <v>105.019305</v>
      </c>
      <c r="J15" s="15">
        <v>101.1583012</v>
      </c>
      <c r="K15" s="15">
        <v>100.9009009</v>
      </c>
      <c r="L15" s="15">
        <v>80.308880310000006</v>
      </c>
      <c r="M15" s="15">
        <v>100</v>
      </c>
      <c r="N15" s="15">
        <v>77.992277990000005</v>
      </c>
      <c r="O15" s="15">
        <v>71.557271560000004</v>
      </c>
      <c r="P15" s="15">
        <v>70.01287001</v>
      </c>
      <c r="Q15" s="15">
        <v>107.5933076</v>
      </c>
      <c r="R15" s="15">
        <v>101.4157014</v>
      </c>
      <c r="S15" s="15">
        <v>101.6731017</v>
      </c>
      <c r="T15" s="15">
        <v>101.4157014</v>
      </c>
      <c r="U15" s="15">
        <v>108.1081081</v>
      </c>
      <c r="V15" s="15">
        <v>96.782496780000002</v>
      </c>
      <c r="W15" s="15">
        <v>69.4980695</v>
      </c>
      <c r="X15" s="15">
        <v>44.27284427</v>
      </c>
      <c r="Y15" s="15">
        <v>76.190476189999998</v>
      </c>
      <c r="Z15" s="15">
        <v>49.935649939999998</v>
      </c>
      <c r="AA15" s="15">
        <v>76.190476189999998</v>
      </c>
      <c r="AB15" s="15">
        <v>131.27413129999999</v>
      </c>
      <c r="AC15" s="15">
        <v>106.5637066</v>
      </c>
      <c r="AD15" s="15">
        <v>70.01287001</v>
      </c>
      <c r="AE15" s="15">
        <v>45.817245819999997</v>
      </c>
      <c r="AF15" s="15">
        <v>40.154440149999999</v>
      </c>
      <c r="AG15" s="14"/>
      <c r="AH15" s="14"/>
      <c r="AI15" s="14"/>
      <c r="AJ15" s="14"/>
      <c r="AK15" s="14"/>
      <c r="AL15" s="14"/>
      <c r="AM15" s="16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6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4"/>
    </row>
    <row r="16" spans="1:132" x14ac:dyDescent="0.3">
      <c r="A16" s="14" t="s">
        <v>13</v>
      </c>
      <c r="B16" s="14" t="s">
        <v>8</v>
      </c>
      <c r="C16" s="14" t="s">
        <v>24</v>
      </c>
      <c r="D16" s="14">
        <v>25</v>
      </c>
      <c r="E16" s="14" t="s">
        <v>25</v>
      </c>
      <c r="F16" s="14" t="s">
        <v>11</v>
      </c>
      <c r="G16" s="15">
        <v>91.685393259999998</v>
      </c>
      <c r="H16" s="15">
        <v>129.43820220000001</v>
      </c>
      <c r="I16" s="15">
        <v>75.505617979999997</v>
      </c>
      <c r="J16" s="15">
        <v>98.966292129999999</v>
      </c>
      <c r="K16" s="15">
        <v>94.921348309999999</v>
      </c>
      <c r="L16" s="15">
        <v>109.4831461</v>
      </c>
      <c r="M16" s="15">
        <v>100</v>
      </c>
      <c r="N16" s="15">
        <v>132.67415729999999</v>
      </c>
      <c r="O16" s="15">
        <v>114.33707870000001</v>
      </c>
      <c r="P16" s="15">
        <v>105.16853930000001</v>
      </c>
      <c r="Q16" s="15">
        <v>76.04494382</v>
      </c>
      <c r="R16" s="15">
        <v>90.067415729999993</v>
      </c>
      <c r="S16" s="15">
        <v>100.58426969999999</v>
      </c>
      <c r="T16" s="15">
        <v>91.685393259999998</v>
      </c>
      <c r="U16" s="15">
        <v>82.786516849999998</v>
      </c>
      <c r="V16" s="15">
        <v>101.9325843</v>
      </c>
      <c r="W16" s="15">
        <v>115.41573030000001</v>
      </c>
      <c r="X16" s="15">
        <v>113.7977528</v>
      </c>
      <c r="Y16" s="15">
        <v>95.460674159999996</v>
      </c>
      <c r="Z16" s="15">
        <v>67.415730339999996</v>
      </c>
      <c r="AA16" s="15">
        <v>51.775280899999998</v>
      </c>
      <c r="AB16" s="15">
        <v>49.078651690000001</v>
      </c>
      <c r="AC16" s="15">
        <v>45.303370790000002</v>
      </c>
      <c r="AD16" s="15">
        <v>49.887640449999999</v>
      </c>
      <c r="AE16" s="15">
        <v>141.30337080000001</v>
      </c>
      <c r="AF16" s="15">
        <v>115.41573030000001</v>
      </c>
      <c r="AG16" s="14"/>
      <c r="AH16" s="14"/>
      <c r="AI16" s="14"/>
      <c r="AJ16" s="14"/>
      <c r="AK16" s="14"/>
      <c r="AL16" s="14"/>
      <c r="AM16" s="16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6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4"/>
    </row>
    <row r="17" spans="1:132" x14ac:dyDescent="0.3">
      <c r="A17" s="14" t="s">
        <v>14</v>
      </c>
      <c r="B17" s="14" t="s">
        <v>8</v>
      </c>
      <c r="C17" s="14" t="s">
        <v>24</v>
      </c>
      <c r="D17" s="14">
        <v>25</v>
      </c>
      <c r="E17" s="14" t="s">
        <v>25</v>
      </c>
      <c r="F17" s="14" t="s">
        <v>11</v>
      </c>
      <c r="G17" s="15">
        <v>120</v>
      </c>
      <c r="H17" s="15">
        <v>107.1028037</v>
      </c>
      <c r="I17" s="15">
        <v>121.12149530000001</v>
      </c>
      <c r="J17" s="15">
        <v>68.411214950000002</v>
      </c>
      <c r="K17" s="15">
        <v>56.074766359999998</v>
      </c>
      <c r="L17" s="15">
        <v>127.2897196</v>
      </c>
      <c r="M17" s="15">
        <v>100</v>
      </c>
      <c r="N17" s="15">
        <v>82.990654210000002</v>
      </c>
      <c r="O17" s="15">
        <v>77.943925230000005</v>
      </c>
      <c r="P17" s="15">
        <v>78.504672900000003</v>
      </c>
      <c r="Q17" s="15">
        <v>161.21495329999999</v>
      </c>
      <c r="R17" s="15">
        <v>121.12149530000001</v>
      </c>
      <c r="S17" s="15">
        <v>130.65420560000001</v>
      </c>
      <c r="T17" s="15">
        <v>144.67289719999999</v>
      </c>
      <c r="U17" s="15">
        <v>105.4205607</v>
      </c>
      <c r="V17" s="15">
        <v>121.40186919999999</v>
      </c>
      <c r="W17" s="15">
        <v>77.943925230000005</v>
      </c>
      <c r="X17" s="15">
        <v>58.317757010000001</v>
      </c>
      <c r="Y17" s="15">
        <v>54.392523359999998</v>
      </c>
      <c r="Z17" s="15">
        <v>47.663551400000003</v>
      </c>
      <c r="AA17" s="15">
        <v>49.90654206</v>
      </c>
      <c r="AB17" s="15">
        <v>58.317757010000001</v>
      </c>
      <c r="AC17" s="15">
        <v>53.831775700000001</v>
      </c>
      <c r="AD17" s="15">
        <v>157.28971960000001</v>
      </c>
      <c r="AE17" s="15">
        <v>140.46728970000001</v>
      </c>
      <c r="AF17" s="15">
        <v>68.971962619999999</v>
      </c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4"/>
    </row>
    <row r="18" spans="1:132" x14ac:dyDescent="0.3">
      <c r="A18" s="14" t="s">
        <v>15</v>
      </c>
      <c r="B18" s="14" t="s">
        <v>8</v>
      </c>
      <c r="C18" s="14" t="s">
        <v>24</v>
      </c>
      <c r="D18" s="14">
        <v>25</v>
      </c>
      <c r="E18" s="14" t="s">
        <v>25</v>
      </c>
      <c r="F18" s="14" t="s">
        <v>11</v>
      </c>
      <c r="G18" s="15">
        <v>91.603053439999996</v>
      </c>
      <c r="H18" s="15">
        <v>85.30534351</v>
      </c>
      <c r="I18" s="15">
        <v>95.038167939999994</v>
      </c>
      <c r="J18" s="15">
        <v>128.2442748</v>
      </c>
      <c r="K18" s="15">
        <v>93.893129770000002</v>
      </c>
      <c r="L18" s="15">
        <v>105.91603050000001</v>
      </c>
      <c r="M18" s="15">
        <v>100</v>
      </c>
      <c r="N18" s="15">
        <v>143.12977100000001</v>
      </c>
      <c r="O18" s="15">
        <v>102.48091599999999</v>
      </c>
      <c r="P18" s="15">
        <v>95.038167939999994</v>
      </c>
      <c r="Q18" s="15">
        <v>98.759541979999995</v>
      </c>
      <c r="R18" s="15">
        <v>103.0534351</v>
      </c>
      <c r="S18" s="15">
        <v>76.717557249999999</v>
      </c>
      <c r="T18" s="15">
        <v>86.164122140000003</v>
      </c>
      <c r="U18" s="15">
        <v>80.152671760000004</v>
      </c>
      <c r="V18" s="15">
        <v>64.1221374</v>
      </c>
      <c r="W18" s="15">
        <v>47.232824430000001</v>
      </c>
      <c r="X18" s="15">
        <v>64.1221374</v>
      </c>
      <c r="Y18" s="15">
        <v>53.24427481</v>
      </c>
      <c r="Z18" s="15">
        <v>54.38931298</v>
      </c>
      <c r="AA18" s="15">
        <v>54.961832059999999</v>
      </c>
      <c r="AB18" s="15">
        <v>53.81679389</v>
      </c>
      <c r="AC18" s="15">
        <v>56.106870229999998</v>
      </c>
      <c r="AD18" s="15">
        <v>59.541984730000003</v>
      </c>
      <c r="AE18" s="15">
        <v>56.679389309999998</v>
      </c>
      <c r="AF18" s="15">
        <v>101.6221374</v>
      </c>
      <c r="AG18" s="14"/>
      <c r="AH18" s="14"/>
      <c r="AI18" s="14"/>
      <c r="AJ18" s="14"/>
      <c r="AK18" s="14"/>
      <c r="AL18" s="14"/>
      <c r="AM18" s="16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6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4"/>
    </row>
    <row r="19" spans="1:132" x14ac:dyDescent="0.3">
      <c r="A19" s="14" t="s">
        <v>16</v>
      </c>
      <c r="B19" s="14" t="s">
        <v>8</v>
      </c>
      <c r="C19" s="14" t="s">
        <v>24</v>
      </c>
      <c r="D19" s="14">
        <v>25</v>
      </c>
      <c r="E19" s="14" t="s">
        <v>25</v>
      </c>
      <c r="F19" s="14" t="s">
        <v>11</v>
      </c>
      <c r="G19" s="15">
        <v>111.06382979999999</v>
      </c>
      <c r="H19" s="15">
        <v>155.74468089999999</v>
      </c>
      <c r="I19" s="15">
        <v>89.042553190000007</v>
      </c>
      <c r="J19" s="15">
        <v>86.170212770000006</v>
      </c>
      <c r="K19" s="15">
        <v>66.702127660000002</v>
      </c>
      <c r="L19" s="15">
        <v>91.276595740000005</v>
      </c>
      <c r="M19" s="15">
        <v>100</v>
      </c>
      <c r="N19" s="15">
        <v>70.851063830000001</v>
      </c>
      <c r="O19" s="15">
        <v>88.723404259999995</v>
      </c>
      <c r="P19" s="15">
        <v>132.76595739999999</v>
      </c>
      <c r="Q19" s="15">
        <v>132.76595739999999</v>
      </c>
      <c r="R19" s="15">
        <v>158.6170213</v>
      </c>
      <c r="S19" s="15">
        <v>127.65957450000001</v>
      </c>
      <c r="T19" s="15">
        <v>115.5319149</v>
      </c>
      <c r="U19" s="15">
        <v>122.8723404</v>
      </c>
      <c r="V19" s="15">
        <v>109.787234</v>
      </c>
      <c r="W19" s="15">
        <v>70.851063830000001</v>
      </c>
      <c r="X19" s="15">
        <v>61.276595739999998</v>
      </c>
      <c r="Y19" s="15">
        <v>65.425531910000004</v>
      </c>
      <c r="Z19" s="15">
        <v>68.297872339999998</v>
      </c>
      <c r="AA19" s="15">
        <v>75.957446809999993</v>
      </c>
      <c r="AB19" s="15">
        <v>79.787234040000001</v>
      </c>
      <c r="AC19" s="15">
        <v>71.808510639999994</v>
      </c>
      <c r="AD19" s="15">
        <v>120.6382979</v>
      </c>
      <c r="AE19" s="15">
        <v>157.02127659999999</v>
      </c>
      <c r="AF19" s="15">
        <v>164.04255319999999</v>
      </c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6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4"/>
    </row>
    <row r="20" spans="1:132" x14ac:dyDescent="0.3">
      <c r="A20" s="14" t="s">
        <v>17</v>
      </c>
      <c r="B20" s="14" t="s">
        <v>8</v>
      </c>
      <c r="C20" s="14" t="s">
        <v>24</v>
      </c>
      <c r="D20" s="14">
        <v>25</v>
      </c>
      <c r="E20" s="14" t="s">
        <v>25</v>
      </c>
      <c r="F20" s="14" t="s">
        <v>11</v>
      </c>
      <c r="G20" s="15">
        <v>127.7777778</v>
      </c>
      <c r="H20" s="15">
        <v>123.33333330000001</v>
      </c>
      <c r="I20" s="15">
        <v>77.777777779999994</v>
      </c>
      <c r="J20" s="15">
        <v>57.777777780000001</v>
      </c>
      <c r="K20" s="15">
        <v>71.111111109999996</v>
      </c>
      <c r="L20" s="15">
        <v>142.2222222</v>
      </c>
      <c r="M20" s="15">
        <v>100</v>
      </c>
      <c r="N20" s="15">
        <v>85.555555560000002</v>
      </c>
      <c r="O20" s="15">
        <v>113.33333330000001</v>
      </c>
      <c r="P20" s="15">
        <v>127.7777778</v>
      </c>
      <c r="Q20" s="15">
        <v>111.1111111</v>
      </c>
      <c r="R20" s="15">
        <v>104.44444439999999</v>
      </c>
      <c r="S20" s="15">
        <v>113.33333330000001</v>
      </c>
      <c r="T20" s="15">
        <v>106.66666669999999</v>
      </c>
      <c r="U20" s="15">
        <v>75.555555560000002</v>
      </c>
      <c r="V20" s="15">
        <v>63.333333330000002</v>
      </c>
      <c r="W20" s="15">
        <v>136.11111109999999</v>
      </c>
      <c r="X20" s="15">
        <v>100</v>
      </c>
      <c r="Y20" s="15">
        <v>71.111111109999996</v>
      </c>
      <c r="Z20" s="15">
        <v>52.222222219999999</v>
      </c>
      <c r="AA20" s="15">
        <v>47.777777780000001</v>
      </c>
      <c r="AB20" s="15">
        <v>47.777777780000001</v>
      </c>
      <c r="AC20" s="15">
        <v>78.888888890000004</v>
      </c>
      <c r="AD20" s="15">
        <v>52.222222219999999</v>
      </c>
      <c r="AE20" s="15">
        <v>48.888888889999997</v>
      </c>
      <c r="AF20" s="15">
        <v>58.888888889999997</v>
      </c>
      <c r="AG20" s="14"/>
      <c r="AH20" s="14"/>
      <c r="AI20" s="14"/>
      <c r="AJ20" s="14"/>
      <c r="AK20" s="14"/>
      <c r="AL20" s="14"/>
      <c r="AM20" s="16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6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4"/>
    </row>
    <row r="21" spans="1:132" x14ac:dyDescent="0.3">
      <c r="A21" s="14" t="s">
        <v>18</v>
      </c>
      <c r="B21" s="14" t="s">
        <v>19</v>
      </c>
      <c r="C21" s="14" t="s">
        <v>24</v>
      </c>
      <c r="D21" s="14">
        <v>25</v>
      </c>
      <c r="E21" s="14" t="s">
        <v>25</v>
      </c>
      <c r="F21" s="14" t="s">
        <v>11</v>
      </c>
      <c r="G21" s="15">
        <v>100.7662835</v>
      </c>
      <c r="H21" s="15">
        <v>102.29885059999999</v>
      </c>
      <c r="I21" s="15">
        <v>104.59770109999999</v>
      </c>
      <c r="J21" s="15">
        <v>88.505747130000003</v>
      </c>
      <c r="K21" s="15">
        <v>98.467432950000003</v>
      </c>
      <c r="L21" s="15">
        <v>105.3639847</v>
      </c>
      <c r="M21" s="15">
        <v>100</v>
      </c>
      <c r="N21" s="15">
        <v>82.37547893</v>
      </c>
      <c r="O21" s="15">
        <v>100.7662835</v>
      </c>
      <c r="P21" s="15">
        <v>106.51340999999999</v>
      </c>
      <c r="Q21" s="15">
        <v>106.8965517</v>
      </c>
      <c r="R21" s="15">
        <v>75.09578544</v>
      </c>
      <c r="S21" s="15">
        <v>90.421455940000001</v>
      </c>
      <c r="T21" s="15">
        <v>79.501915710000006</v>
      </c>
      <c r="U21" s="15">
        <v>81.226053640000003</v>
      </c>
      <c r="V21" s="15">
        <v>79.310344830000005</v>
      </c>
      <c r="W21" s="15">
        <v>73.563218390000003</v>
      </c>
      <c r="X21" s="15">
        <v>83.524904210000003</v>
      </c>
      <c r="Y21" s="15">
        <v>78.927203070000004</v>
      </c>
      <c r="Z21" s="15">
        <v>78.927203070000004</v>
      </c>
      <c r="AA21" s="15">
        <v>79.501915710000006</v>
      </c>
      <c r="AB21" s="15">
        <v>88.122605359999994</v>
      </c>
      <c r="AC21" s="15">
        <v>83.908045979999997</v>
      </c>
      <c r="AD21" s="15">
        <v>77.777777779999994</v>
      </c>
      <c r="AE21" s="15">
        <v>64.367816090000005</v>
      </c>
      <c r="AF21" s="15">
        <v>58.620689659999996</v>
      </c>
      <c r="AG21" s="14"/>
      <c r="AH21" s="14"/>
      <c r="AI21" s="14"/>
      <c r="AJ21" s="14"/>
      <c r="AK21" s="14"/>
      <c r="AL21" s="14"/>
      <c r="AM21" s="16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6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4"/>
    </row>
    <row r="22" spans="1:132" x14ac:dyDescent="0.3">
      <c r="A22" s="14" t="s">
        <v>20</v>
      </c>
      <c r="B22" s="14" t="s">
        <v>19</v>
      </c>
      <c r="C22" s="14" t="s">
        <v>24</v>
      </c>
      <c r="D22" s="14">
        <v>25</v>
      </c>
      <c r="E22" s="14" t="s">
        <v>25</v>
      </c>
      <c r="F22" s="14" t="s">
        <v>11</v>
      </c>
      <c r="G22" s="15">
        <v>147.36842110000001</v>
      </c>
      <c r="H22" s="15">
        <v>100.8097166</v>
      </c>
      <c r="I22" s="15">
        <v>102.83400810000001</v>
      </c>
      <c r="J22" s="15">
        <v>88.259109309999999</v>
      </c>
      <c r="K22" s="15">
        <v>79.757085020000005</v>
      </c>
      <c r="L22" s="15">
        <v>80.971659919999993</v>
      </c>
      <c r="M22" s="15">
        <v>100</v>
      </c>
      <c r="N22" s="15">
        <v>74.696356280000003</v>
      </c>
      <c r="O22" s="15">
        <v>70.242914979999995</v>
      </c>
      <c r="P22" s="15">
        <v>76.92307692</v>
      </c>
      <c r="Q22" s="15">
        <v>87.246963559999998</v>
      </c>
      <c r="R22" s="15">
        <v>135.22267210000001</v>
      </c>
      <c r="S22" s="15">
        <v>113.3603239</v>
      </c>
      <c r="T22" s="15">
        <v>126.72064779999999</v>
      </c>
      <c r="U22" s="15">
        <v>90.283400810000003</v>
      </c>
      <c r="V22" s="15">
        <v>66.396761130000002</v>
      </c>
      <c r="W22" s="15">
        <v>103.23886640000001</v>
      </c>
      <c r="X22" s="15">
        <v>76.518218619999999</v>
      </c>
      <c r="Y22" s="15">
        <v>57.489878539999999</v>
      </c>
      <c r="Z22" s="15">
        <v>51.417004050000003</v>
      </c>
      <c r="AA22" s="15">
        <v>49.79757085</v>
      </c>
      <c r="AB22" s="15">
        <v>51.417004050000003</v>
      </c>
      <c r="AC22" s="15">
        <v>49.190283399999998</v>
      </c>
      <c r="AD22" s="15">
        <v>56.275303639999997</v>
      </c>
      <c r="AE22" s="15">
        <v>62.753036440000002</v>
      </c>
      <c r="AF22" s="15">
        <v>59.109311740000003</v>
      </c>
      <c r="AG22" s="14"/>
      <c r="AH22" s="14"/>
      <c r="AI22" s="14"/>
      <c r="AJ22" s="14"/>
      <c r="AK22" s="14"/>
      <c r="AL22" s="14"/>
      <c r="AM22" s="16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6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4"/>
    </row>
    <row r="23" spans="1:132" x14ac:dyDescent="0.3">
      <c r="A23" s="14" t="s">
        <v>21</v>
      </c>
      <c r="B23" s="14" t="s">
        <v>19</v>
      </c>
      <c r="C23" s="14" t="s">
        <v>24</v>
      </c>
      <c r="D23" s="14">
        <v>25</v>
      </c>
      <c r="E23" s="14" t="s">
        <v>25</v>
      </c>
      <c r="F23" s="14" t="s">
        <v>11</v>
      </c>
      <c r="G23" s="15">
        <v>120</v>
      </c>
      <c r="H23" s="15">
        <v>123.4042553</v>
      </c>
      <c r="I23" s="15">
        <v>86.808510639999994</v>
      </c>
      <c r="J23" s="15">
        <v>114.89361700000001</v>
      </c>
      <c r="K23" s="15">
        <v>81.702127660000002</v>
      </c>
      <c r="L23" s="15">
        <v>73.191489360000006</v>
      </c>
      <c r="M23" s="15">
        <v>100</v>
      </c>
      <c r="N23" s="15">
        <v>51.489361700000003</v>
      </c>
      <c r="O23" s="15">
        <v>52.765957450000002</v>
      </c>
      <c r="P23" s="15">
        <v>80</v>
      </c>
      <c r="Q23" s="15">
        <v>101.2765957</v>
      </c>
      <c r="R23" s="15">
        <v>127.2340426</v>
      </c>
      <c r="S23" s="15">
        <v>110.6382979</v>
      </c>
      <c r="T23" s="15">
        <v>90.212765959999999</v>
      </c>
      <c r="U23" s="15">
        <v>86.808510639999994</v>
      </c>
      <c r="V23" s="15">
        <v>74.042553190000007</v>
      </c>
      <c r="W23" s="15">
        <v>80</v>
      </c>
      <c r="X23" s="15">
        <v>64.680851059999995</v>
      </c>
      <c r="Y23" s="15">
        <v>46.808510640000002</v>
      </c>
      <c r="Z23" s="15">
        <v>57.0212766</v>
      </c>
      <c r="AA23" s="15">
        <v>59.574468090000003</v>
      </c>
      <c r="AB23" s="15">
        <v>45.106382979999999</v>
      </c>
      <c r="AC23" s="15">
        <v>47.659574470000003</v>
      </c>
      <c r="AD23" s="15">
        <v>46.808510640000002</v>
      </c>
      <c r="AE23" s="15">
        <v>47.659574470000003</v>
      </c>
      <c r="AF23" s="15">
        <v>45.106382979999999</v>
      </c>
      <c r="AG23" s="14"/>
      <c r="AH23" s="14"/>
      <c r="AI23" s="14"/>
      <c r="AJ23" s="14"/>
      <c r="AK23" s="14"/>
      <c r="AL23" s="14"/>
      <c r="AM23" s="16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6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4"/>
    </row>
    <row r="24" spans="1:132" x14ac:dyDescent="0.3">
      <c r="A24" s="14" t="s">
        <v>22</v>
      </c>
      <c r="B24" s="14" t="s">
        <v>19</v>
      </c>
      <c r="C24" s="14" t="s">
        <v>24</v>
      </c>
      <c r="D24" s="14">
        <v>25</v>
      </c>
      <c r="E24" s="14" t="s">
        <v>25</v>
      </c>
      <c r="F24" s="14" t="s">
        <v>11</v>
      </c>
      <c r="G24" s="15">
        <v>97.641509429999999</v>
      </c>
      <c r="H24" s="15">
        <v>110.3773585</v>
      </c>
      <c r="I24" s="15">
        <v>83.018867920000005</v>
      </c>
      <c r="J24" s="15">
        <v>105.1886792</v>
      </c>
      <c r="K24" s="15">
        <v>96.698113210000002</v>
      </c>
      <c r="L24" s="15">
        <v>107.07547169999999</v>
      </c>
      <c r="M24" s="15">
        <v>100</v>
      </c>
      <c r="N24" s="15">
        <v>53.301886789999998</v>
      </c>
      <c r="O24" s="15">
        <v>49.76415094</v>
      </c>
      <c r="P24" s="15">
        <v>52.830188679999999</v>
      </c>
      <c r="Q24" s="15">
        <v>66.509433959999996</v>
      </c>
      <c r="R24" s="15">
        <v>83.018867920000005</v>
      </c>
      <c r="S24" s="15">
        <v>77.830188680000006</v>
      </c>
      <c r="T24" s="15">
        <v>76.886792450000002</v>
      </c>
      <c r="U24" s="15">
        <v>72.169811319999994</v>
      </c>
      <c r="V24" s="15">
        <v>65.09433962</v>
      </c>
      <c r="W24" s="15">
        <v>59.433962260000001</v>
      </c>
      <c r="X24" s="15">
        <v>52.59433962</v>
      </c>
      <c r="Y24" s="15">
        <v>54.245283020000002</v>
      </c>
      <c r="Z24" s="15">
        <v>57.075471700000001</v>
      </c>
      <c r="AA24" s="15">
        <v>66.509433959999996</v>
      </c>
      <c r="AB24" s="15">
        <v>75.471698110000005</v>
      </c>
      <c r="AC24" s="15">
        <v>70.754716979999998</v>
      </c>
      <c r="AD24" s="15">
        <v>65.09433962</v>
      </c>
      <c r="AE24" s="15">
        <v>68.396226420000005</v>
      </c>
      <c r="AF24" s="15">
        <v>67.924528300000006</v>
      </c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</row>
    <row r="25" spans="1:132" x14ac:dyDescent="0.3">
      <c r="A25" s="14" t="s">
        <v>23</v>
      </c>
      <c r="B25" s="14" t="s">
        <v>19</v>
      </c>
      <c r="C25" s="14" t="s">
        <v>24</v>
      </c>
      <c r="D25" s="14">
        <v>25</v>
      </c>
      <c r="E25" s="14" t="s">
        <v>25</v>
      </c>
      <c r="F25" s="14" t="s">
        <v>11</v>
      </c>
      <c r="G25" s="15">
        <v>102.4029575</v>
      </c>
      <c r="H25" s="15">
        <v>89.833641400000005</v>
      </c>
      <c r="I25" s="15">
        <v>94.269870609999998</v>
      </c>
      <c r="J25" s="15">
        <v>89.463955639999995</v>
      </c>
      <c r="K25" s="15">
        <v>87.800369689999997</v>
      </c>
      <c r="L25" s="15">
        <v>136.2292052</v>
      </c>
      <c r="M25" s="15">
        <v>100</v>
      </c>
      <c r="N25" s="15">
        <v>75.600739369999999</v>
      </c>
      <c r="O25" s="15">
        <v>131.23844729999999</v>
      </c>
      <c r="P25" s="15">
        <v>90.388170059999993</v>
      </c>
      <c r="Q25" s="15">
        <v>76.155268019999994</v>
      </c>
      <c r="R25" s="15">
        <v>95.748613680000005</v>
      </c>
      <c r="S25" s="15">
        <v>75.785582259999998</v>
      </c>
      <c r="T25" s="15">
        <v>70.794824399999996</v>
      </c>
      <c r="U25" s="15">
        <v>92.421441770000001</v>
      </c>
      <c r="V25" s="15">
        <v>74.306839190000005</v>
      </c>
      <c r="W25" s="15">
        <v>74.306839190000005</v>
      </c>
      <c r="X25" s="15">
        <v>93.900184839999994</v>
      </c>
      <c r="Y25" s="15">
        <v>86.691312379999999</v>
      </c>
      <c r="Z25" s="15">
        <v>79.112754159999994</v>
      </c>
      <c r="AA25" s="15">
        <v>68.761552679999994</v>
      </c>
      <c r="AB25" s="15">
        <v>78.188539739999996</v>
      </c>
      <c r="AC25" s="15">
        <v>68.391866910000005</v>
      </c>
      <c r="AD25" s="15">
        <v>70.240295750000001</v>
      </c>
      <c r="AE25" s="15">
        <v>70.425138630000006</v>
      </c>
      <c r="AF25" s="15">
        <v>68.391866910000005</v>
      </c>
      <c r="AG25" s="14"/>
      <c r="AH25" s="14"/>
      <c r="AI25" s="14"/>
      <c r="AJ25" s="14"/>
      <c r="AK25" s="14"/>
      <c r="AL25" s="14"/>
      <c r="AM25" s="16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6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4"/>
    </row>
    <row r="26" spans="1:132" x14ac:dyDescent="0.3">
      <c r="A26" s="14" t="s">
        <v>7</v>
      </c>
      <c r="B26" s="14" t="s">
        <v>8</v>
      </c>
      <c r="C26" s="14" t="s">
        <v>26</v>
      </c>
      <c r="D26" s="14">
        <v>1.2</v>
      </c>
      <c r="E26" s="14" t="s">
        <v>27</v>
      </c>
      <c r="F26" s="14" t="s">
        <v>11</v>
      </c>
      <c r="G26" s="15">
        <v>154.16666670000001</v>
      </c>
      <c r="H26" s="15">
        <v>103.64583330000001</v>
      </c>
      <c r="I26" s="15">
        <v>106.25</v>
      </c>
      <c r="J26" s="15">
        <v>87.5</v>
      </c>
      <c r="K26" s="15">
        <v>59.895833330000002</v>
      </c>
      <c r="L26" s="15">
        <v>88.541666669999998</v>
      </c>
      <c r="M26" s="15">
        <v>100</v>
      </c>
      <c r="N26" s="15">
        <v>66.666666669999998</v>
      </c>
      <c r="O26" s="15">
        <v>67.708333330000002</v>
      </c>
      <c r="P26" s="15">
        <v>61.458333330000002</v>
      </c>
      <c r="Q26" s="15">
        <v>54.6875</v>
      </c>
      <c r="R26" s="15">
        <v>55.208333330000002</v>
      </c>
      <c r="S26" s="15">
        <v>66.666666669999998</v>
      </c>
      <c r="T26" s="15">
        <v>63.541666669999998</v>
      </c>
      <c r="U26" s="15">
        <v>49.479166669999998</v>
      </c>
      <c r="V26" s="15">
        <v>50</v>
      </c>
      <c r="W26" s="15">
        <v>42.708333330000002</v>
      </c>
      <c r="X26" s="15">
        <v>43.229166669999998</v>
      </c>
      <c r="Y26" s="15">
        <v>46.875</v>
      </c>
      <c r="Z26" s="15">
        <v>44.791666669999998</v>
      </c>
      <c r="AA26" s="15">
        <v>49.479166669999998</v>
      </c>
      <c r="AB26" s="15">
        <v>59.895833330000002</v>
      </c>
      <c r="AC26" s="15">
        <v>51.041666669999998</v>
      </c>
      <c r="AD26" s="15">
        <v>50.520833330000002</v>
      </c>
      <c r="AE26" s="15">
        <v>49.479166669999998</v>
      </c>
      <c r="AF26" s="15">
        <v>52.083333330000002</v>
      </c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6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4"/>
    </row>
    <row r="27" spans="1:132" x14ac:dyDescent="0.3">
      <c r="A27" s="14" t="s">
        <v>12</v>
      </c>
      <c r="B27" s="14" t="s">
        <v>8</v>
      </c>
      <c r="C27" s="14" t="s">
        <v>26</v>
      </c>
      <c r="D27" s="14">
        <v>1.2</v>
      </c>
      <c r="E27" s="14" t="s">
        <v>27</v>
      </c>
      <c r="F27" s="14" t="s">
        <v>11</v>
      </c>
      <c r="G27" s="15">
        <v>88.672824500000004</v>
      </c>
      <c r="H27" s="15">
        <v>116.67476910000001</v>
      </c>
      <c r="I27" s="15">
        <v>93.048128340000005</v>
      </c>
      <c r="J27" s="15">
        <v>93.339815259999995</v>
      </c>
      <c r="K27" s="15">
        <v>109.67428289999999</v>
      </c>
      <c r="L27" s="15">
        <v>98.59017987</v>
      </c>
      <c r="M27" s="15">
        <v>100</v>
      </c>
      <c r="N27" s="15">
        <v>110.8410306</v>
      </c>
      <c r="O27" s="15">
        <v>79.922216820000003</v>
      </c>
      <c r="P27" s="15">
        <v>59.504132230000003</v>
      </c>
      <c r="Q27" s="15">
        <v>57.170636850000001</v>
      </c>
      <c r="R27" s="15">
        <v>93.048128340000005</v>
      </c>
      <c r="S27" s="15">
        <v>70.58823529</v>
      </c>
      <c r="T27" s="15">
        <v>95.089936800000004</v>
      </c>
      <c r="U27" s="15">
        <v>59.504132230000003</v>
      </c>
      <c r="V27" s="15">
        <v>53.962080700000001</v>
      </c>
      <c r="W27" s="15">
        <v>99.756927559999994</v>
      </c>
      <c r="X27" s="15">
        <v>117.2581429</v>
      </c>
      <c r="Y27" s="15">
        <v>65.337870690000003</v>
      </c>
      <c r="Z27" s="15">
        <v>51.045211469999998</v>
      </c>
      <c r="AA27" s="15">
        <v>53.087019929999997</v>
      </c>
      <c r="AB27" s="15">
        <v>51.920272240000003</v>
      </c>
      <c r="AC27" s="15">
        <v>107.3407876</v>
      </c>
      <c r="AD27" s="15">
        <v>85.172581429999994</v>
      </c>
      <c r="AE27" s="15">
        <v>63.0043753</v>
      </c>
      <c r="AF27" s="15">
        <v>53.670393779999998</v>
      </c>
      <c r="AG27" s="14"/>
    </row>
    <row r="28" spans="1:132" x14ac:dyDescent="0.3">
      <c r="A28" s="14" t="s">
        <v>13</v>
      </c>
      <c r="B28" s="14" t="s">
        <v>8</v>
      </c>
      <c r="C28" s="14" t="s">
        <v>26</v>
      </c>
      <c r="D28" s="14">
        <v>1.2</v>
      </c>
      <c r="E28" s="14" t="s">
        <v>27</v>
      </c>
      <c r="F28" s="14" t="s">
        <v>11</v>
      </c>
      <c r="G28" s="15">
        <v>93.208828519999997</v>
      </c>
      <c r="H28" s="15">
        <v>97.538200340000003</v>
      </c>
      <c r="I28" s="15">
        <v>118.1663837</v>
      </c>
      <c r="J28" s="15">
        <v>93.71816638</v>
      </c>
      <c r="K28" s="15">
        <v>94.482173169999996</v>
      </c>
      <c r="L28" s="15">
        <v>102.8862479</v>
      </c>
      <c r="M28" s="15">
        <v>100</v>
      </c>
      <c r="N28" s="15">
        <v>73.344651949999999</v>
      </c>
      <c r="O28" s="15">
        <v>55.008488960000001</v>
      </c>
      <c r="P28" s="15">
        <v>49.91511036</v>
      </c>
      <c r="Q28" s="15">
        <v>50.933786079999997</v>
      </c>
      <c r="R28" s="15">
        <v>59.592529710000001</v>
      </c>
      <c r="S28" s="15">
        <v>64.685908319999996</v>
      </c>
      <c r="T28" s="15">
        <v>50.424448220000002</v>
      </c>
      <c r="U28" s="15">
        <v>51.44312394</v>
      </c>
      <c r="V28" s="15">
        <v>52.461799659999997</v>
      </c>
      <c r="W28" s="15">
        <v>46.349745329999998</v>
      </c>
      <c r="X28" s="15">
        <v>101.8675722</v>
      </c>
      <c r="Y28" s="15">
        <v>61.629881150000003</v>
      </c>
      <c r="Z28" s="15">
        <v>48.896434630000002</v>
      </c>
      <c r="AA28" s="15">
        <v>46.85908319</v>
      </c>
      <c r="AB28" s="15">
        <v>44.821731749999998</v>
      </c>
      <c r="AC28" s="15">
        <v>53.989813239999997</v>
      </c>
      <c r="AD28" s="15">
        <v>69.779286929999998</v>
      </c>
      <c r="AE28" s="15">
        <v>50.424448220000002</v>
      </c>
      <c r="AF28" s="15">
        <v>46.85908319</v>
      </c>
      <c r="AG28" s="14"/>
    </row>
    <row r="29" spans="1:132" x14ac:dyDescent="0.3">
      <c r="A29" s="14" t="s">
        <v>14</v>
      </c>
      <c r="B29" s="14" t="s">
        <v>8</v>
      </c>
      <c r="C29" s="14" t="s">
        <v>26</v>
      </c>
      <c r="D29" s="14">
        <v>1.2</v>
      </c>
      <c r="E29" s="14" t="s">
        <v>27</v>
      </c>
      <c r="F29" s="14" t="s">
        <v>11</v>
      </c>
      <c r="G29" s="15">
        <v>117.9882193</v>
      </c>
      <c r="H29" s="15">
        <v>97.598550070000002</v>
      </c>
      <c r="I29" s="15">
        <v>103.851382</v>
      </c>
      <c r="J29" s="15">
        <v>106.5700045</v>
      </c>
      <c r="K29" s="15">
        <v>71.22791119</v>
      </c>
      <c r="L29" s="15">
        <v>102.7639329</v>
      </c>
      <c r="M29" s="15">
        <v>100</v>
      </c>
      <c r="N29" s="15">
        <v>84.00543725</v>
      </c>
      <c r="O29" s="15">
        <v>56.00362483</v>
      </c>
      <c r="P29" s="15">
        <v>51.653828730000001</v>
      </c>
      <c r="Q29" s="15">
        <v>94.064340729999998</v>
      </c>
      <c r="R29" s="15">
        <v>64.703217039999998</v>
      </c>
      <c r="S29" s="15">
        <v>48.93520616</v>
      </c>
      <c r="T29" s="15">
        <v>51.653828730000001</v>
      </c>
      <c r="U29" s="15">
        <v>50.566379699999999</v>
      </c>
      <c r="V29" s="15">
        <v>56.00362483</v>
      </c>
      <c r="W29" s="15">
        <v>56.547349339999997</v>
      </c>
      <c r="X29" s="15">
        <v>105.21069319999999</v>
      </c>
      <c r="Y29" s="15">
        <v>85.36474853</v>
      </c>
      <c r="Z29" s="15">
        <v>56.00362483</v>
      </c>
      <c r="AA29" s="15">
        <v>57.091073860000002</v>
      </c>
      <c r="AB29" s="15">
        <v>54.916175799999998</v>
      </c>
      <c r="AC29" s="15">
        <v>76.121431810000004</v>
      </c>
      <c r="AD29" s="15">
        <v>82.102401450000002</v>
      </c>
      <c r="AE29" s="15">
        <v>71.22791119</v>
      </c>
      <c r="AF29" s="15">
        <v>62.528318990000002</v>
      </c>
      <c r="AG29" s="14"/>
    </row>
    <row r="30" spans="1:132" x14ac:dyDescent="0.3">
      <c r="A30" s="14" t="s">
        <v>15</v>
      </c>
      <c r="B30" s="14" t="s">
        <v>8</v>
      </c>
      <c r="C30" s="14" t="s">
        <v>26</v>
      </c>
      <c r="D30" s="14">
        <v>1.2</v>
      </c>
      <c r="E30" s="14" t="s">
        <v>27</v>
      </c>
      <c r="F30" s="14" t="s">
        <v>11</v>
      </c>
      <c r="G30" s="15">
        <v>100.7888631</v>
      </c>
      <c r="H30" s="15">
        <v>96.055684450000001</v>
      </c>
      <c r="I30" s="15">
        <v>87.424593970000004</v>
      </c>
      <c r="J30" s="15">
        <v>93.549883989999998</v>
      </c>
      <c r="K30" s="15">
        <v>102.45939679999999</v>
      </c>
      <c r="L30" s="15">
        <v>119.7215777</v>
      </c>
      <c r="M30" s="15">
        <v>100</v>
      </c>
      <c r="N30" s="15">
        <v>100.2320186</v>
      </c>
      <c r="O30" s="15">
        <v>59.025522039999998</v>
      </c>
      <c r="P30" s="15">
        <v>53.178654289999997</v>
      </c>
      <c r="Q30" s="15">
        <v>85.197215779999993</v>
      </c>
      <c r="R30" s="15">
        <v>50.951276100000001</v>
      </c>
      <c r="S30" s="15">
        <v>74.060324829999999</v>
      </c>
      <c r="T30" s="15">
        <v>47.888631089999997</v>
      </c>
      <c r="U30" s="15">
        <v>83.526682129999998</v>
      </c>
      <c r="V30" s="15">
        <v>54.570765659999999</v>
      </c>
      <c r="W30" s="15">
        <v>46.218097450000002</v>
      </c>
      <c r="X30" s="15">
        <v>47.888631089999997</v>
      </c>
      <c r="Y30" s="15">
        <v>46.774942000000003</v>
      </c>
      <c r="Z30" s="15">
        <v>50.672853830000001</v>
      </c>
      <c r="AA30" s="15">
        <v>67.935034799999997</v>
      </c>
      <c r="AB30" s="15">
        <v>49.002320189999999</v>
      </c>
      <c r="AC30" s="15">
        <v>47.888631089999997</v>
      </c>
      <c r="AD30" s="15">
        <v>54.570765659999999</v>
      </c>
      <c r="AE30" s="15">
        <v>56.798143850000002</v>
      </c>
      <c r="AF30" s="15">
        <v>62.366589329999996</v>
      </c>
      <c r="AG30" s="14"/>
    </row>
    <row r="31" spans="1:132" x14ac:dyDescent="0.3">
      <c r="A31" s="14" t="s">
        <v>16</v>
      </c>
      <c r="B31" s="14" t="s">
        <v>8</v>
      </c>
      <c r="C31" s="14" t="s">
        <v>26</v>
      </c>
      <c r="D31" s="14">
        <v>1.2</v>
      </c>
      <c r="E31" s="14" t="s">
        <v>27</v>
      </c>
      <c r="F31" s="14" t="s">
        <v>11</v>
      </c>
      <c r="G31" s="15">
        <v>87.520259319999994</v>
      </c>
      <c r="H31" s="15">
        <v>102.3014587</v>
      </c>
      <c r="I31" s="15">
        <v>104.0518639</v>
      </c>
      <c r="J31" s="15">
        <v>96.466774720000004</v>
      </c>
      <c r="K31" s="15">
        <v>93.7439222</v>
      </c>
      <c r="L31" s="15">
        <v>115.91572119999999</v>
      </c>
      <c r="M31" s="15">
        <v>100</v>
      </c>
      <c r="N31" s="15">
        <v>63.014586710000003</v>
      </c>
      <c r="O31" s="15">
        <v>53.29011345</v>
      </c>
      <c r="P31" s="15">
        <v>40.06482982</v>
      </c>
      <c r="Q31" s="15">
        <v>57.568881689999998</v>
      </c>
      <c r="R31" s="15">
        <v>49.789303080000003</v>
      </c>
      <c r="S31" s="15">
        <v>47.844408430000001</v>
      </c>
      <c r="T31" s="15">
        <v>52.901134519999999</v>
      </c>
      <c r="U31" s="15">
        <v>50.956239869999997</v>
      </c>
      <c r="V31" s="15">
        <v>45.121555919999999</v>
      </c>
      <c r="W31" s="15">
        <v>44.343598059999998</v>
      </c>
      <c r="X31" s="15">
        <v>41.231766610000001</v>
      </c>
      <c r="Y31" s="15">
        <v>40.45380875</v>
      </c>
      <c r="Z31" s="15">
        <v>41.231766610000001</v>
      </c>
      <c r="AA31" s="15">
        <v>41.231766610000001</v>
      </c>
      <c r="AB31" s="15">
        <v>45.121555919999999</v>
      </c>
      <c r="AC31" s="15">
        <v>46.67747164</v>
      </c>
      <c r="AD31" s="15">
        <v>41.231766610000001</v>
      </c>
      <c r="AE31" s="15">
        <v>51.345218799999998</v>
      </c>
      <c r="AF31" s="15">
        <v>82.463533229999996</v>
      </c>
      <c r="AG31" s="14"/>
    </row>
    <row r="32" spans="1:132" x14ac:dyDescent="0.3">
      <c r="A32" s="14" t="s">
        <v>17</v>
      </c>
      <c r="B32" s="14" t="s">
        <v>8</v>
      </c>
      <c r="C32" s="14" t="s">
        <v>26</v>
      </c>
      <c r="D32" s="14">
        <v>1.2</v>
      </c>
      <c r="E32" s="14" t="s">
        <v>27</v>
      </c>
      <c r="F32" s="14" t="s">
        <v>11</v>
      </c>
      <c r="G32" s="15">
        <v>115.5105222</v>
      </c>
      <c r="H32" s="15">
        <v>116.913484</v>
      </c>
      <c r="I32" s="15">
        <v>97.038191740000002</v>
      </c>
      <c r="J32" s="15">
        <v>81.839438819999998</v>
      </c>
      <c r="K32" s="15">
        <v>95.635229929999994</v>
      </c>
      <c r="L32" s="15">
        <v>93.063133280000002</v>
      </c>
      <c r="M32" s="15">
        <v>100</v>
      </c>
      <c r="N32" s="15">
        <v>90.257209660000001</v>
      </c>
      <c r="O32" s="15">
        <v>65.003897120000005</v>
      </c>
      <c r="P32" s="15">
        <v>57.521434139999997</v>
      </c>
      <c r="Q32" s="15">
        <v>56.586126270000001</v>
      </c>
      <c r="R32" s="15">
        <v>53.78020265</v>
      </c>
      <c r="S32" s="15">
        <v>47.700701479999999</v>
      </c>
      <c r="T32" s="15">
        <v>44.894777859999998</v>
      </c>
      <c r="U32" s="15">
        <v>45.830085740000001</v>
      </c>
      <c r="V32" s="15">
        <v>69.680436479999997</v>
      </c>
      <c r="W32" s="15">
        <v>48.168355419999997</v>
      </c>
      <c r="X32" s="15">
        <v>45.362431800000003</v>
      </c>
      <c r="Y32" s="15">
        <v>46.063912700000003</v>
      </c>
      <c r="Z32" s="15">
        <v>46.297739669999999</v>
      </c>
      <c r="AA32" s="15">
        <v>42.556508180000002</v>
      </c>
      <c r="AB32" s="15">
        <v>44.894777859999998</v>
      </c>
      <c r="AC32" s="15">
        <v>47.700701479999999</v>
      </c>
      <c r="AD32" s="15">
        <v>46.297739669999999</v>
      </c>
      <c r="AE32" s="15">
        <v>47.700701479999999</v>
      </c>
      <c r="AF32" s="15">
        <v>45.830085740000001</v>
      </c>
      <c r="AG32" s="14"/>
    </row>
    <row r="33" spans="1:33" x14ac:dyDescent="0.3">
      <c r="A33" s="14" t="s">
        <v>18</v>
      </c>
      <c r="B33" s="14" t="s">
        <v>19</v>
      </c>
      <c r="C33" s="14" t="s">
        <v>26</v>
      </c>
      <c r="D33" s="14">
        <v>1.2</v>
      </c>
      <c r="E33" s="14" t="s">
        <v>27</v>
      </c>
      <c r="F33" s="14" t="s">
        <v>11</v>
      </c>
      <c r="G33" s="15">
        <v>106.26703000000001</v>
      </c>
      <c r="H33" s="15">
        <v>102.0163488</v>
      </c>
      <c r="I33" s="15">
        <v>101.6893733</v>
      </c>
      <c r="J33" s="15">
        <v>100.3814714</v>
      </c>
      <c r="K33" s="15">
        <v>82.070844690000001</v>
      </c>
      <c r="L33" s="15">
        <v>107.5749319</v>
      </c>
      <c r="M33" s="15">
        <v>100</v>
      </c>
      <c r="N33" s="15">
        <v>63.76021798</v>
      </c>
      <c r="O33" s="15">
        <v>59.182561309999997</v>
      </c>
      <c r="P33" s="15">
        <v>58.528610350000001</v>
      </c>
      <c r="Q33" s="15">
        <v>53.950953679999998</v>
      </c>
      <c r="R33" s="15">
        <v>46.430517709999997</v>
      </c>
      <c r="S33" s="15">
        <v>56.893732970000002</v>
      </c>
      <c r="T33" s="15">
        <v>57.547683919999997</v>
      </c>
      <c r="U33" s="15">
        <v>50.681198909999999</v>
      </c>
      <c r="V33" s="15">
        <v>61.144414169999997</v>
      </c>
      <c r="W33" s="15">
        <v>67.35694823</v>
      </c>
      <c r="X33" s="15">
        <v>47.41144414</v>
      </c>
      <c r="Y33" s="15">
        <v>45.44959128</v>
      </c>
      <c r="Z33" s="15">
        <v>40.871934600000003</v>
      </c>
      <c r="AA33" s="15">
        <v>42.179836510000001</v>
      </c>
      <c r="AB33" s="15">
        <v>45.122615799999998</v>
      </c>
      <c r="AC33" s="15">
        <v>47.738419620000002</v>
      </c>
      <c r="AD33" s="15">
        <v>62.452316080000003</v>
      </c>
      <c r="AE33" s="15">
        <v>38.583106270000002</v>
      </c>
      <c r="AF33" s="15">
        <v>39.891008169999999</v>
      </c>
      <c r="AG33" s="14"/>
    </row>
    <row r="34" spans="1:33" x14ac:dyDescent="0.3">
      <c r="A34" s="14" t="s">
        <v>20</v>
      </c>
      <c r="B34" s="14" t="s">
        <v>19</v>
      </c>
      <c r="C34" s="14" t="s">
        <v>26</v>
      </c>
      <c r="D34" s="14">
        <v>1.2</v>
      </c>
      <c r="E34" s="14" t="s">
        <v>27</v>
      </c>
      <c r="F34" s="14" t="s">
        <v>11</v>
      </c>
      <c r="G34" s="15">
        <v>134.05889880000001</v>
      </c>
      <c r="H34" s="15">
        <v>99.103713189999993</v>
      </c>
      <c r="I34" s="15">
        <v>84.507042249999998</v>
      </c>
      <c r="J34" s="15">
        <v>96.030729829999999</v>
      </c>
      <c r="K34" s="15">
        <v>106.40204869999999</v>
      </c>
      <c r="L34" s="15">
        <v>79.897567219999999</v>
      </c>
      <c r="M34" s="15">
        <v>100</v>
      </c>
      <c r="N34" s="15">
        <v>68.758002559999994</v>
      </c>
      <c r="O34" s="15">
        <v>54.161331629999999</v>
      </c>
      <c r="P34" s="15">
        <v>55.31370038</v>
      </c>
      <c r="Q34" s="15">
        <v>56.274007679999997</v>
      </c>
      <c r="R34" s="15">
        <v>60.307298340000003</v>
      </c>
      <c r="S34" s="15">
        <v>56.081946219999999</v>
      </c>
      <c r="T34" s="15">
        <v>53.777208709999996</v>
      </c>
      <c r="U34" s="15">
        <v>51.856594110000003</v>
      </c>
      <c r="V34" s="15">
        <v>49.935979510000003</v>
      </c>
      <c r="W34" s="15">
        <v>53.008962869999998</v>
      </c>
      <c r="X34" s="15">
        <v>53.393085790000001</v>
      </c>
      <c r="Y34" s="15">
        <v>79.897567219999999</v>
      </c>
      <c r="Z34" s="15">
        <v>59.154929580000001</v>
      </c>
      <c r="AA34" s="15">
        <v>51.088348269999997</v>
      </c>
      <c r="AB34" s="15">
        <v>47.247119079999997</v>
      </c>
      <c r="AC34" s="15">
        <v>51.856594110000003</v>
      </c>
      <c r="AD34" s="15">
        <v>54.545454550000002</v>
      </c>
      <c r="AE34" s="15">
        <v>47.247119079999997</v>
      </c>
      <c r="AF34" s="15">
        <v>41.86939821</v>
      </c>
      <c r="AG34" s="14"/>
    </row>
    <row r="35" spans="1:33" x14ac:dyDescent="0.3">
      <c r="A35" s="14" t="s">
        <v>21</v>
      </c>
      <c r="B35" s="14" t="s">
        <v>19</v>
      </c>
      <c r="C35" s="14" t="s">
        <v>26</v>
      </c>
      <c r="D35" s="14">
        <v>1.2</v>
      </c>
      <c r="E35" s="14" t="s">
        <v>27</v>
      </c>
      <c r="F35" s="14" t="s">
        <v>11</v>
      </c>
      <c r="G35" s="15">
        <v>109.4212651</v>
      </c>
      <c r="H35" s="15">
        <v>104.57604310000001</v>
      </c>
      <c r="I35" s="15">
        <v>85.800807539999994</v>
      </c>
      <c r="J35" s="15">
        <v>99.528936740000006</v>
      </c>
      <c r="K35" s="15">
        <v>114.2664872</v>
      </c>
      <c r="L35" s="15">
        <v>86.406460300000006</v>
      </c>
      <c r="M35" s="15">
        <v>100</v>
      </c>
      <c r="N35" s="15">
        <v>84.791386270000004</v>
      </c>
      <c r="O35" s="15">
        <v>62.584118439999997</v>
      </c>
      <c r="P35" s="15">
        <v>49.259757739999998</v>
      </c>
      <c r="Q35" s="15">
        <v>47.846567970000002</v>
      </c>
      <c r="R35" s="15">
        <v>88.425302830000007</v>
      </c>
      <c r="S35" s="15">
        <v>64.602960969999998</v>
      </c>
      <c r="T35" s="15">
        <v>58.142664869999997</v>
      </c>
      <c r="U35" s="15">
        <v>52.89367429</v>
      </c>
      <c r="V35" s="15">
        <v>57.33512786</v>
      </c>
      <c r="W35" s="15">
        <v>50.067294750000002</v>
      </c>
      <c r="X35" s="15">
        <v>61.372812920000001</v>
      </c>
      <c r="Y35" s="15">
        <v>47.240915209999997</v>
      </c>
      <c r="Z35" s="15">
        <v>45.625841180000002</v>
      </c>
      <c r="AA35" s="15">
        <v>56.123822339999997</v>
      </c>
      <c r="AB35" s="15">
        <v>57.33512786</v>
      </c>
      <c r="AC35" s="15">
        <v>59.7577389</v>
      </c>
      <c r="AD35" s="15">
        <v>49.259757739999998</v>
      </c>
      <c r="AE35" s="15">
        <v>49.663526240000003</v>
      </c>
      <c r="AF35" s="15">
        <v>46.837146699999998</v>
      </c>
      <c r="AG35" s="14"/>
    </row>
    <row r="36" spans="1:33" x14ac:dyDescent="0.3">
      <c r="A36" s="14" t="s">
        <v>22</v>
      </c>
      <c r="B36" s="14" t="s">
        <v>19</v>
      </c>
      <c r="C36" s="14" t="s">
        <v>26</v>
      </c>
      <c r="D36" s="14">
        <v>1.2</v>
      </c>
      <c r="E36" s="14" t="s">
        <v>27</v>
      </c>
      <c r="F36" s="14" t="s">
        <v>11</v>
      </c>
      <c r="G36" s="15">
        <v>124.8407643</v>
      </c>
      <c r="H36" s="15">
        <v>97.324840760000001</v>
      </c>
      <c r="I36" s="15">
        <v>99.108280250000007</v>
      </c>
      <c r="J36" s="15">
        <v>98.343949039999998</v>
      </c>
      <c r="K36" s="15">
        <v>92.738853500000005</v>
      </c>
      <c r="L36" s="15">
        <v>87.643312100000003</v>
      </c>
      <c r="M36" s="15">
        <v>100</v>
      </c>
      <c r="N36" s="15">
        <v>71.847133760000006</v>
      </c>
      <c r="O36" s="15">
        <v>59.10828025</v>
      </c>
      <c r="P36" s="15">
        <v>54.012738849999998</v>
      </c>
      <c r="Q36" s="15">
        <v>57.070063689999998</v>
      </c>
      <c r="R36" s="15">
        <v>58.089171970000002</v>
      </c>
      <c r="S36" s="15">
        <v>67.770700640000001</v>
      </c>
      <c r="T36" s="15">
        <v>77.961783440000005</v>
      </c>
      <c r="U36" s="15">
        <v>61.656050960000002</v>
      </c>
      <c r="V36" s="15">
        <v>61.656050960000002</v>
      </c>
      <c r="W36" s="15">
        <v>56.560509549999999</v>
      </c>
      <c r="X36" s="15">
        <v>55.286624199999999</v>
      </c>
      <c r="Y36" s="15">
        <v>77.452229299999999</v>
      </c>
      <c r="Z36" s="15">
        <v>72.866242040000003</v>
      </c>
      <c r="AA36" s="15">
        <v>57.070063689999998</v>
      </c>
      <c r="AB36" s="15">
        <v>56.560509549999999</v>
      </c>
      <c r="AC36" s="15">
        <v>57.579617829999997</v>
      </c>
      <c r="AD36" s="15">
        <v>104.96815290000001</v>
      </c>
      <c r="AE36" s="15">
        <v>67.261146499999995</v>
      </c>
      <c r="AF36" s="15">
        <v>58.089171970000002</v>
      </c>
      <c r="AG36" s="14"/>
    </row>
    <row r="37" spans="1:33" x14ac:dyDescent="0.3">
      <c r="A37" s="14" t="s">
        <v>23</v>
      </c>
      <c r="B37" s="14" t="s">
        <v>19</v>
      </c>
      <c r="C37" s="14" t="s">
        <v>26</v>
      </c>
      <c r="D37" s="14">
        <v>1.2</v>
      </c>
      <c r="E37" s="14" t="s">
        <v>27</v>
      </c>
      <c r="F37" s="14" t="s">
        <v>11</v>
      </c>
      <c r="G37" s="15">
        <v>98.534923340000006</v>
      </c>
      <c r="H37" s="15">
        <v>97.308347530000006</v>
      </c>
      <c r="I37" s="15">
        <v>80.545144800000003</v>
      </c>
      <c r="J37" s="15">
        <v>85.04258944</v>
      </c>
      <c r="K37" s="15">
        <v>95.264054509999994</v>
      </c>
      <c r="L37" s="15">
        <v>143.30494039999999</v>
      </c>
      <c r="M37" s="15">
        <v>100</v>
      </c>
      <c r="N37" s="15">
        <v>108.44974449999999</v>
      </c>
      <c r="O37" s="15">
        <v>73.594548549999999</v>
      </c>
      <c r="P37" s="15">
        <v>60.102214650000001</v>
      </c>
      <c r="Q37" s="15">
        <v>56.831345829999997</v>
      </c>
      <c r="R37" s="15">
        <v>54.173764910000003</v>
      </c>
      <c r="S37" s="15">
        <v>49.880749569999999</v>
      </c>
      <c r="T37" s="15">
        <v>44.565587729999997</v>
      </c>
      <c r="U37" s="15">
        <v>42.930153320000002</v>
      </c>
      <c r="V37" s="15">
        <v>44.156729130000002</v>
      </c>
      <c r="W37" s="15">
        <v>54.173764910000003</v>
      </c>
      <c r="X37" s="15">
        <v>47.223168649999998</v>
      </c>
      <c r="Y37" s="15">
        <v>52.742759800000002</v>
      </c>
      <c r="Z37" s="15">
        <v>59.693356049999998</v>
      </c>
      <c r="AA37" s="15">
        <v>44.97444634</v>
      </c>
      <c r="AB37" s="15">
        <v>45.383304940000002</v>
      </c>
      <c r="AC37" s="15">
        <v>83.81601363</v>
      </c>
      <c r="AD37" s="15">
        <v>55.195911410000001</v>
      </c>
      <c r="AE37" s="15">
        <v>46.20102215</v>
      </c>
      <c r="AF37" s="15">
        <v>43.74787053</v>
      </c>
      <c r="AG37" s="14"/>
    </row>
    <row r="38" spans="1:33" x14ac:dyDescent="0.3">
      <c r="A38" s="14" t="s">
        <v>7</v>
      </c>
      <c r="B38" s="14" t="s">
        <v>8</v>
      </c>
      <c r="C38" s="14" t="s">
        <v>28</v>
      </c>
      <c r="D38" s="14">
        <v>5</v>
      </c>
      <c r="E38" s="14" t="s">
        <v>10</v>
      </c>
      <c r="F38" s="14" t="s">
        <v>11</v>
      </c>
      <c r="G38" s="15">
        <v>110.0628931</v>
      </c>
      <c r="H38" s="15">
        <v>83.647798739999999</v>
      </c>
      <c r="I38" s="15">
        <v>88.679245280000004</v>
      </c>
      <c r="J38" s="15">
        <v>90.566037739999999</v>
      </c>
      <c r="K38" s="15">
        <v>135.22012580000001</v>
      </c>
      <c r="L38" s="15">
        <v>91.823899370000007</v>
      </c>
      <c r="M38" s="15">
        <v>100</v>
      </c>
      <c r="N38" s="15">
        <v>84.276729560000007</v>
      </c>
      <c r="O38" s="15">
        <v>84.276729560000007</v>
      </c>
      <c r="P38" s="15">
        <v>72.955974839999996</v>
      </c>
      <c r="Q38" s="15">
        <v>55.345911950000001</v>
      </c>
      <c r="R38" s="15">
        <v>64.779874210000003</v>
      </c>
      <c r="S38" s="15">
        <v>67.295597479999998</v>
      </c>
      <c r="T38" s="15">
        <v>73.270440249999993</v>
      </c>
      <c r="U38" s="15">
        <v>82.389937110000005</v>
      </c>
      <c r="V38" s="15">
        <v>65.723270439999993</v>
      </c>
      <c r="W38" s="15">
        <v>58.490566039999997</v>
      </c>
      <c r="X38" s="15">
        <v>99.371069180000006</v>
      </c>
      <c r="Y38" s="15">
        <v>94.339622640000002</v>
      </c>
      <c r="Z38" s="15">
        <v>77.987421380000001</v>
      </c>
      <c r="AA38" s="15">
        <v>69.182389939999993</v>
      </c>
      <c r="AB38" s="15">
        <v>91.194968549999999</v>
      </c>
      <c r="AC38" s="15">
        <v>68.553459119999999</v>
      </c>
      <c r="AD38" s="15">
        <v>57.861635219999997</v>
      </c>
      <c r="AE38" s="15">
        <v>77.987421380000001</v>
      </c>
      <c r="AF38" s="15">
        <v>62.893081760000001</v>
      </c>
      <c r="AG38" s="14"/>
    </row>
    <row r="39" spans="1:33" x14ac:dyDescent="0.3">
      <c r="A39" s="14" t="s">
        <v>12</v>
      </c>
      <c r="B39" s="14" t="s">
        <v>8</v>
      </c>
      <c r="C39" s="14" t="s">
        <v>28</v>
      </c>
      <c r="D39" s="14">
        <v>5</v>
      </c>
      <c r="E39" s="14" t="s">
        <v>10</v>
      </c>
      <c r="F39" s="14" t="s">
        <v>11</v>
      </c>
      <c r="G39" s="15">
        <v>94.824399260000007</v>
      </c>
      <c r="H39" s="15">
        <v>112.84658039999999</v>
      </c>
      <c r="I39" s="15">
        <v>85.95194085</v>
      </c>
      <c r="J39" s="15">
        <v>62.384473200000002</v>
      </c>
      <c r="K39" s="15">
        <v>105.9149723</v>
      </c>
      <c r="L39" s="15">
        <v>138.07763399999999</v>
      </c>
      <c r="M39" s="15">
        <v>100</v>
      </c>
      <c r="N39" s="15">
        <v>106.4695009</v>
      </c>
      <c r="O39" s="15">
        <v>72.643253229999999</v>
      </c>
      <c r="P39" s="15">
        <v>54.066543439999997</v>
      </c>
      <c r="Q39" s="15">
        <v>103.4195933</v>
      </c>
      <c r="R39" s="15">
        <v>84.565619220000002</v>
      </c>
      <c r="S39" s="15">
        <v>99.815157119999995</v>
      </c>
      <c r="T39" s="15">
        <v>58.780036969999998</v>
      </c>
      <c r="U39" s="15">
        <v>45.471349349999997</v>
      </c>
      <c r="V39" s="15">
        <v>80.406654340000003</v>
      </c>
      <c r="W39" s="15">
        <v>96.487985210000005</v>
      </c>
      <c r="X39" s="15">
        <v>92.329020330000006</v>
      </c>
      <c r="Y39" s="15">
        <v>89.279112749999996</v>
      </c>
      <c r="Z39" s="15">
        <v>98.151571160000003</v>
      </c>
      <c r="AA39" s="15">
        <v>104.805915</v>
      </c>
      <c r="AB39" s="15">
        <v>108.41035119999999</v>
      </c>
      <c r="AC39" s="15">
        <v>107.3012939</v>
      </c>
      <c r="AD39" s="15">
        <v>97.597042509999994</v>
      </c>
      <c r="AE39" s="15">
        <v>97.597042509999994</v>
      </c>
      <c r="AF39" s="15">
        <v>72.088724580000004</v>
      </c>
      <c r="AG39" s="14"/>
    </row>
    <row r="40" spans="1:33" x14ac:dyDescent="0.3">
      <c r="A40" s="14" t="s">
        <v>13</v>
      </c>
      <c r="B40" s="14" t="s">
        <v>8</v>
      </c>
      <c r="C40" s="14" t="s">
        <v>28</v>
      </c>
      <c r="D40" s="14">
        <v>5</v>
      </c>
      <c r="E40" s="14" t="s">
        <v>10</v>
      </c>
      <c r="F40" s="14" t="s">
        <v>11</v>
      </c>
      <c r="G40" s="15">
        <v>108.03177410000001</v>
      </c>
      <c r="H40" s="15">
        <v>85.260370699999996</v>
      </c>
      <c r="I40" s="15">
        <v>84.201235659999995</v>
      </c>
      <c r="J40" s="15">
        <v>68.314210059999994</v>
      </c>
      <c r="K40" s="15">
        <v>123.9187996</v>
      </c>
      <c r="L40" s="15">
        <v>130.2736099</v>
      </c>
      <c r="M40" s="15">
        <v>100</v>
      </c>
      <c r="N40" s="15">
        <v>79.435127980000004</v>
      </c>
      <c r="O40" s="15">
        <v>64.607237420000004</v>
      </c>
      <c r="P40" s="15">
        <v>67.784642539999993</v>
      </c>
      <c r="Q40" s="15">
        <v>85.789938219999996</v>
      </c>
      <c r="R40" s="15">
        <v>85.789938219999996</v>
      </c>
      <c r="S40" s="15">
        <v>81.023830540000006</v>
      </c>
      <c r="T40" s="15">
        <v>56.663724620000004</v>
      </c>
      <c r="U40" s="15">
        <v>79.964695500000005</v>
      </c>
      <c r="V40" s="15">
        <v>54.015887030000002</v>
      </c>
      <c r="W40" s="15">
        <v>55.075022070000003</v>
      </c>
      <c r="X40" s="15">
        <v>92.939099740000003</v>
      </c>
      <c r="Y40" s="15">
        <v>50.838481909999999</v>
      </c>
      <c r="Z40" s="15">
        <v>50.838481909999999</v>
      </c>
      <c r="AA40" s="15">
        <v>50.838481909999999</v>
      </c>
      <c r="AB40" s="15">
        <v>92.144748460000002</v>
      </c>
      <c r="AC40" s="15">
        <v>75.728155340000001</v>
      </c>
      <c r="AD40" s="15">
        <v>77.846425420000003</v>
      </c>
      <c r="AE40" s="15">
        <v>51.368049429999999</v>
      </c>
      <c r="AF40" s="15">
        <v>52.956751990000001</v>
      </c>
      <c r="AG40" s="14"/>
    </row>
    <row r="41" spans="1:33" x14ac:dyDescent="0.3">
      <c r="A41" s="14" t="s">
        <v>14</v>
      </c>
      <c r="B41" s="14" t="s">
        <v>8</v>
      </c>
      <c r="C41" s="14" t="s">
        <v>28</v>
      </c>
      <c r="D41" s="14">
        <v>5</v>
      </c>
      <c r="E41" s="14" t="s">
        <v>10</v>
      </c>
      <c r="F41" s="14" t="s">
        <v>11</v>
      </c>
      <c r="G41" s="15">
        <v>98.100743190000003</v>
      </c>
      <c r="H41" s="15">
        <v>108.0099092</v>
      </c>
      <c r="I41" s="15">
        <v>98.100743190000003</v>
      </c>
      <c r="J41" s="15">
        <v>113.45995050000001</v>
      </c>
      <c r="K41" s="15">
        <v>113.45995050000001</v>
      </c>
      <c r="L41" s="15">
        <v>68.868703550000006</v>
      </c>
      <c r="M41" s="15">
        <v>100</v>
      </c>
      <c r="N41" s="15">
        <v>50.041288190000003</v>
      </c>
      <c r="O41" s="15">
        <v>48.059455</v>
      </c>
      <c r="P41" s="15">
        <v>43.600330309999997</v>
      </c>
      <c r="Q41" s="15">
        <v>41.61849711</v>
      </c>
      <c r="R41" s="15">
        <v>45.5821635</v>
      </c>
      <c r="S41" s="15">
        <v>47.563996699999997</v>
      </c>
      <c r="T41" s="15">
        <v>131.29644920000001</v>
      </c>
      <c r="U41" s="15">
        <v>102.807597</v>
      </c>
      <c r="V41" s="15">
        <v>94.137076800000003</v>
      </c>
      <c r="W41" s="15">
        <v>92.155243600000006</v>
      </c>
      <c r="X41" s="15">
        <v>83.732452519999995</v>
      </c>
      <c r="Y41" s="15">
        <v>81.255161020000003</v>
      </c>
      <c r="Z41" s="15">
        <v>88.687035510000001</v>
      </c>
      <c r="AA41" s="15">
        <v>67.877786950000001</v>
      </c>
      <c r="AB41" s="15">
        <v>48.059455</v>
      </c>
      <c r="AC41" s="15">
        <v>46.573080099999999</v>
      </c>
      <c r="AD41" s="15">
        <v>48.554913290000002</v>
      </c>
      <c r="AE41" s="15">
        <v>49.54582989</v>
      </c>
      <c r="AF41" s="15">
        <v>54.500412879999999</v>
      </c>
      <c r="AG41" s="14"/>
    </row>
    <row r="42" spans="1:33" x14ac:dyDescent="0.3">
      <c r="A42" s="14" t="s">
        <v>15</v>
      </c>
      <c r="B42" s="14" t="s">
        <v>8</v>
      </c>
      <c r="C42" s="14" t="s">
        <v>28</v>
      </c>
      <c r="D42" s="14">
        <v>5</v>
      </c>
      <c r="E42" s="14" t="s">
        <v>10</v>
      </c>
      <c r="F42" s="14" t="s">
        <v>11</v>
      </c>
      <c r="G42" s="15">
        <v>104.50895610000001</v>
      </c>
      <c r="H42" s="15">
        <v>115.9975293</v>
      </c>
      <c r="I42" s="15">
        <v>84.126003710000006</v>
      </c>
      <c r="J42" s="15">
        <v>63.743051270000002</v>
      </c>
      <c r="K42" s="15">
        <v>121.9271155</v>
      </c>
      <c r="L42" s="15">
        <v>109.697344</v>
      </c>
      <c r="M42" s="15">
        <v>100</v>
      </c>
      <c r="N42" s="15">
        <v>90.426189010000002</v>
      </c>
      <c r="O42" s="15">
        <v>67.44904262</v>
      </c>
      <c r="P42" s="15">
        <v>81.531809760000002</v>
      </c>
      <c r="Q42" s="15">
        <v>89.684990740000003</v>
      </c>
      <c r="R42" s="15">
        <v>72.637430510000002</v>
      </c>
      <c r="S42" s="15">
        <v>71.155033970000005</v>
      </c>
      <c r="T42" s="15">
        <v>82.27300803</v>
      </c>
      <c r="U42" s="15">
        <v>65.966646080000004</v>
      </c>
      <c r="V42" s="15">
        <v>66.707844350000002</v>
      </c>
      <c r="W42" s="15">
        <v>65.966646080000004</v>
      </c>
      <c r="X42" s="15">
        <v>74.119827049999998</v>
      </c>
      <c r="Y42" s="15">
        <v>83.014206299999998</v>
      </c>
      <c r="Z42" s="15">
        <v>57.072266829999997</v>
      </c>
      <c r="AA42" s="15">
        <v>67.44904262</v>
      </c>
      <c r="AB42" s="15">
        <v>73.37862878</v>
      </c>
      <c r="AC42" s="15">
        <v>71.155033970000005</v>
      </c>
      <c r="AD42" s="15">
        <v>68.190240889999998</v>
      </c>
      <c r="AE42" s="15">
        <v>83.014206299999998</v>
      </c>
      <c r="AF42" s="15">
        <v>65.966646080000004</v>
      </c>
      <c r="AG42" s="14"/>
    </row>
    <row r="43" spans="1:33" x14ac:dyDescent="0.3">
      <c r="A43" s="14" t="s">
        <v>16</v>
      </c>
      <c r="B43" s="14" t="s">
        <v>8</v>
      </c>
      <c r="C43" s="14" t="s">
        <v>28</v>
      </c>
      <c r="D43" s="14">
        <v>5</v>
      </c>
      <c r="E43" s="14" t="s">
        <v>10</v>
      </c>
      <c r="F43" s="14" t="s">
        <v>11</v>
      </c>
      <c r="G43" s="15">
        <v>104.8152296</v>
      </c>
      <c r="H43" s="15">
        <v>111.5341545</v>
      </c>
      <c r="I43" s="15">
        <v>94.064949609999999</v>
      </c>
      <c r="J43" s="15">
        <v>70.772676369999999</v>
      </c>
      <c r="K43" s="15">
        <v>94.736842109999998</v>
      </c>
      <c r="L43" s="15">
        <v>124.0761478</v>
      </c>
      <c r="M43" s="15">
        <v>100</v>
      </c>
      <c r="N43" s="15">
        <v>55.991041430000003</v>
      </c>
      <c r="O43" s="15">
        <v>95.408734600000003</v>
      </c>
      <c r="P43" s="15">
        <v>68.98096305</v>
      </c>
      <c r="Q43" s="15">
        <v>58.230683089999999</v>
      </c>
      <c r="R43" s="15">
        <v>69.428891379999996</v>
      </c>
      <c r="S43" s="15">
        <v>66.517357219999994</v>
      </c>
      <c r="T43" s="15">
        <v>55.543113099999999</v>
      </c>
      <c r="U43" s="15">
        <v>64.949608060000003</v>
      </c>
      <c r="V43" s="15">
        <v>64.949608060000003</v>
      </c>
      <c r="W43" s="15">
        <v>62.262038070000003</v>
      </c>
      <c r="X43" s="15">
        <v>45.240761480000003</v>
      </c>
      <c r="Y43" s="15">
        <v>49.720044790000003</v>
      </c>
      <c r="Z43" s="15">
        <v>61.366181410000003</v>
      </c>
      <c r="AA43" s="15">
        <v>61.366181410000003</v>
      </c>
      <c r="AB43" s="15">
        <v>70.324748040000003</v>
      </c>
      <c r="AC43" s="15">
        <v>47.48040314</v>
      </c>
      <c r="AD43" s="15">
        <v>58.902575589999998</v>
      </c>
      <c r="AE43" s="15">
        <v>63.157894740000003</v>
      </c>
      <c r="AF43" s="15">
        <v>51.95968645</v>
      </c>
      <c r="AG43" s="14"/>
    </row>
    <row r="44" spans="1:33" x14ac:dyDescent="0.3">
      <c r="A44" s="14" t="s">
        <v>17</v>
      </c>
      <c r="B44" s="14" t="s">
        <v>8</v>
      </c>
      <c r="C44" s="14" t="s">
        <v>28</v>
      </c>
      <c r="D44" s="14">
        <v>5</v>
      </c>
      <c r="E44" s="14" t="s">
        <v>10</v>
      </c>
      <c r="F44" s="14" t="s">
        <v>11</v>
      </c>
      <c r="G44" s="15">
        <v>112.9411765</v>
      </c>
      <c r="H44" s="15">
        <v>98.823529410000006</v>
      </c>
      <c r="I44" s="15">
        <v>113.5828877</v>
      </c>
      <c r="J44" s="15">
        <v>85.989304809999993</v>
      </c>
      <c r="K44" s="15">
        <v>85.347593579999995</v>
      </c>
      <c r="L44" s="15">
        <v>103.31550799999999</v>
      </c>
      <c r="M44" s="15">
        <v>100</v>
      </c>
      <c r="N44" s="15">
        <v>47.486631019999997</v>
      </c>
      <c r="O44" s="15">
        <v>39.786096260000001</v>
      </c>
      <c r="P44" s="15">
        <v>46.524064170000003</v>
      </c>
      <c r="Q44" s="15">
        <v>77.00534759</v>
      </c>
      <c r="R44" s="15">
        <v>71.871657749999997</v>
      </c>
      <c r="S44" s="15">
        <v>62.245989299999998</v>
      </c>
      <c r="T44" s="15">
        <v>34.652406419999998</v>
      </c>
      <c r="U44" s="15">
        <v>46.20320856</v>
      </c>
      <c r="V44" s="15">
        <v>66.737967909999995</v>
      </c>
      <c r="W44" s="15">
        <v>69.304812830000003</v>
      </c>
      <c r="X44" s="15">
        <v>39.144385030000002</v>
      </c>
      <c r="Y44" s="15">
        <v>37.21925134</v>
      </c>
      <c r="Z44" s="15">
        <v>36.577540110000001</v>
      </c>
      <c r="AA44" s="15">
        <v>45.561497330000002</v>
      </c>
      <c r="AB44" s="15">
        <v>39.786096260000001</v>
      </c>
      <c r="AC44" s="15">
        <v>37.21925134</v>
      </c>
      <c r="AD44" s="15">
        <v>36.577540110000001</v>
      </c>
      <c r="AE44" s="15">
        <v>35.294117649999997</v>
      </c>
      <c r="AF44" s="15">
        <v>37.21925134</v>
      </c>
      <c r="AG44" s="14"/>
    </row>
    <row r="45" spans="1:33" x14ac:dyDescent="0.3">
      <c r="A45" s="14" t="s">
        <v>18</v>
      </c>
      <c r="B45" s="14" t="s">
        <v>19</v>
      </c>
      <c r="C45" s="14" t="s">
        <v>28</v>
      </c>
      <c r="D45" s="14">
        <v>5</v>
      </c>
      <c r="E45" s="14" t="s">
        <v>10</v>
      </c>
      <c r="F45" s="14" t="s">
        <v>11</v>
      </c>
      <c r="G45" s="15">
        <v>105.7692308</v>
      </c>
      <c r="H45" s="15">
        <v>101.1538462</v>
      </c>
      <c r="I45" s="15">
        <v>96.346153849999993</v>
      </c>
      <c r="J45" s="15">
        <v>88.269230769999993</v>
      </c>
      <c r="K45" s="15">
        <v>100</v>
      </c>
      <c r="L45" s="15">
        <v>108.4615385</v>
      </c>
      <c r="M45" s="15">
        <v>100</v>
      </c>
      <c r="N45" s="15">
        <v>85.769230769999993</v>
      </c>
      <c r="O45" s="15">
        <v>62.30769231</v>
      </c>
      <c r="P45" s="15">
        <v>59.23076923</v>
      </c>
      <c r="Q45" s="15">
        <v>54.61538462</v>
      </c>
      <c r="R45" s="15">
        <v>52.30769231</v>
      </c>
      <c r="S45" s="15">
        <v>55.38461538</v>
      </c>
      <c r="T45" s="15">
        <v>61.53846154</v>
      </c>
      <c r="U45" s="15">
        <v>66.153846150000007</v>
      </c>
      <c r="V45" s="15">
        <v>46.53846154</v>
      </c>
      <c r="W45" s="15">
        <v>45</v>
      </c>
      <c r="X45" s="15">
        <v>44.61538462</v>
      </c>
      <c r="Y45" s="15">
        <v>77.692307690000007</v>
      </c>
      <c r="Z45" s="15">
        <v>74.230769230000007</v>
      </c>
      <c r="AA45" s="15">
        <v>67.88461538</v>
      </c>
      <c r="AB45" s="15">
        <v>61.15384615</v>
      </c>
      <c r="AC45" s="15">
        <v>60.38461538</v>
      </c>
      <c r="AD45" s="15">
        <v>67.692307690000007</v>
      </c>
      <c r="AE45" s="15">
        <v>51.92307692</v>
      </c>
      <c r="AF45" s="15">
        <v>43.07692308</v>
      </c>
      <c r="AG45" s="14"/>
    </row>
    <row r="46" spans="1:33" x14ac:dyDescent="0.3">
      <c r="A46" s="14" t="s">
        <v>20</v>
      </c>
      <c r="B46" s="14" t="s">
        <v>19</v>
      </c>
      <c r="C46" s="14" t="s">
        <v>28</v>
      </c>
      <c r="D46" s="14">
        <v>5</v>
      </c>
      <c r="E46" s="14" t="s">
        <v>10</v>
      </c>
      <c r="F46" s="14" t="s">
        <v>11</v>
      </c>
      <c r="G46" s="15">
        <v>110.3857567</v>
      </c>
      <c r="H46" s="15">
        <v>121.06824930000001</v>
      </c>
      <c r="I46" s="15">
        <v>91.023738870000003</v>
      </c>
      <c r="J46" s="15">
        <v>95.474777450000005</v>
      </c>
      <c r="K46" s="15">
        <v>90.801186939999994</v>
      </c>
      <c r="L46" s="15">
        <v>91.246290799999997</v>
      </c>
      <c r="M46" s="15">
        <v>100</v>
      </c>
      <c r="N46" s="15">
        <v>73.887240360000007</v>
      </c>
      <c r="O46" s="15">
        <v>60.979228489999997</v>
      </c>
      <c r="P46" s="15">
        <v>52.522255190000003</v>
      </c>
      <c r="Q46" s="15">
        <v>66.765578640000001</v>
      </c>
      <c r="R46" s="15">
        <v>48.516320469999997</v>
      </c>
      <c r="S46" s="15">
        <v>50.741839759999998</v>
      </c>
      <c r="T46" s="15">
        <v>56.528189910000002</v>
      </c>
      <c r="U46" s="15">
        <v>54.302670620000001</v>
      </c>
      <c r="V46" s="15">
        <v>55.637982200000003</v>
      </c>
      <c r="W46" s="15">
        <v>49.406528190000003</v>
      </c>
      <c r="X46" s="15">
        <v>51.854599409999999</v>
      </c>
      <c r="Y46" s="15">
        <v>49.851632049999999</v>
      </c>
      <c r="Z46" s="15">
        <v>54.747774479999997</v>
      </c>
      <c r="AA46" s="15">
        <v>66.765578640000001</v>
      </c>
      <c r="AB46" s="15">
        <v>52.967359049999999</v>
      </c>
      <c r="AC46" s="15">
        <v>53.857566769999998</v>
      </c>
      <c r="AD46" s="15">
        <v>54.302670620000001</v>
      </c>
      <c r="AE46" s="15">
        <v>54.747774479999997</v>
      </c>
      <c r="AF46" s="15">
        <v>48.516320469999997</v>
      </c>
      <c r="AG46" s="14"/>
    </row>
    <row r="47" spans="1:33" x14ac:dyDescent="0.3">
      <c r="A47" s="14" t="s">
        <v>21</v>
      </c>
      <c r="B47" s="14" t="s">
        <v>19</v>
      </c>
      <c r="C47" s="14" t="s">
        <v>28</v>
      </c>
      <c r="D47" s="14">
        <v>5</v>
      </c>
      <c r="E47" s="14" t="s">
        <v>10</v>
      </c>
      <c r="F47" s="14" t="s">
        <v>11</v>
      </c>
      <c r="G47" s="15">
        <v>113.8936535</v>
      </c>
      <c r="H47" s="15">
        <v>120.754717</v>
      </c>
      <c r="I47" s="15">
        <v>92.624356779999999</v>
      </c>
      <c r="J47" s="15">
        <v>106.00343049999999</v>
      </c>
      <c r="K47" s="15">
        <v>83.018867920000005</v>
      </c>
      <c r="L47" s="15">
        <v>83.704974269999994</v>
      </c>
      <c r="M47" s="15">
        <v>100</v>
      </c>
      <c r="N47" s="15">
        <v>68.610634649999994</v>
      </c>
      <c r="O47" s="15">
        <v>89.193825039999993</v>
      </c>
      <c r="P47" s="15">
        <v>104.974271</v>
      </c>
      <c r="Q47" s="15">
        <v>86.449399659999997</v>
      </c>
      <c r="R47" s="15">
        <v>65.866209260000005</v>
      </c>
      <c r="S47" s="15">
        <v>45.969125210000001</v>
      </c>
      <c r="T47" s="15">
        <v>43.910806170000001</v>
      </c>
      <c r="U47" s="15">
        <v>47.34133791</v>
      </c>
      <c r="V47" s="15">
        <v>51.457975990000001</v>
      </c>
      <c r="W47" s="15">
        <v>64.493996569999993</v>
      </c>
      <c r="X47" s="15">
        <v>62.778730699999997</v>
      </c>
      <c r="Y47" s="15">
        <v>61.063464840000002</v>
      </c>
      <c r="Z47" s="15">
        <v>57.632933100000002</v>
      </c>
      <c r="AA47" s="15">
        <v>52.144082330000003</v>
      </c>
      <c r="AB47" s="15">
        <v>51.457975990000001</v>
      </c>
      <c r="AC47" s="15">
        <v>47.34133791</v>
      </c>
      <c r="AD47" s="15">
        <v>50.085763290000003</v>
      </c>
      <c r="AE47" s="15">
        <v>52.830188679999999</v>
      </c>
      <c r="AF47" s="15">
        <v>54.202401369999997</v>
      </c>
      <c r="AG47" s="14"/>
    </row>
    <row r="48" spans="1:33" x14ac:dyDescent="0.3">
      <c r="A48" s="14" t="s">
        <v>22</v>
      </c>
      <c r="B48" s="14" t="s">
        <v>19</v>
      </c>
      <c r="C48" s="14" t="s">
        <v>28</v>
      </c>
      <c r="D48" s="14">
        <v>5</v>
      </c>
      <c r="E48" s="14" t="s">
        <v>10</v>
      </c>
      <c r="F48" s="14" t="s">
        <v>11</v>
      </c>
      <c r="G48" s="15">
        <v>113.5725429</v>
      </c>
      <c r="H48" s="15">
        <v>118.5647426</v>
      </c>
      <c r="I48" s="15">
        <v>100.4680187</v>
      </c>
      <c r="J48" s="15">
        <v>78.003120120000005</v>
      </c>
      <c r="K48" s="15">
        <v>76.443057719999999</v>
      </c>
      <c r="L48" s="15">
        <v>112.9485179</v>
      </c>
      <c r="M48" s="15">
        <v>100</v>
      </c>
      <c r="N48" s="15">
        <v>56.162246490000001</v>
      </c>
      <c r="O48" s="15">
        <v>52.730109200000001</v>
      </c>
      <c r="P48" s="15">
        <v>58.034321370000001</v>
      </c>
      <c r="Q48" s="15">
        <v>75.507020280000006</v>
      </c>
      <c r="R48" s="15">
        <v>126.6770671</v>
      </c>
      <c r="S48" s="15">
        <v>99.219968800000004</v>
      </c>
      <c r="T48" s="15">
        <v>99.219968800000004</v>
      </c>
      <c r="U48" s="15">
        <v>97.347893920000004</v>
      </c>
      <c r="V48" s="15">
        <v>97.971918880000004</v>
      </c>
      <c r="W48" s="15">
        <v>93.603744149999997</v>
      </c>
      <c r="X48" s="15">
        <v>92.979719189999997</v>
      </c>
      <c r="Y48" s="15">
        <v>98.595943840000004</v>
      </c>
      <c r="Z48" s="15">
        <v>101.0920437</v>
      </c>
      <c r="AA48" s="15">
        <v>99.219968800000004</v>
      </c>
      <c r="AB48" s="15">
        <v>114.19656790000001</v>
      </c>
      <c r="AC48" s="15">
        <v>78.627145089999999</v>
      </c>
      <c r="AD48" s="15">
        <v>67.39469579</v>
      </c>
      <c r="AE48" s="15">
        <v>73.010920440000007</v>
      </c>
      <c r="AF48" s="15">
        <v>81.123244929999998</v>
      </c>
      <c r="AG48" s="14"/>
    </row>
    <row r="49" spans="1:33" x14ac:dyDescent="0.3">
      <c r="A49" s="14" t="s">
        <v>23</v>
      </c>
      <c r="B49" s="14" t="s">
        <v>19</v>
      </c>
      <c r="C49" s="14" t="s">
        <v>28</v>
      </c>
      <c r="D49" s="14">
        <v>5</v>
      </c>
      <c r="E49" s="14" t="s">
        <v>10</v>
      </c>
      <c r="F49" s="14" t="s">
        <v>11</v>
      </c>
      <c r="G49" s="15">
        <v>109.4359515</v>
      </c>
      <c r="H49" s="15">
        <v>99.947285190000002</v>
      </c>
      <c r="I49" s="15">
        <v>91.723774379999995</v>
      </c>
      <c r="J49" s="15">
        <v>106.9056405</v>
      </c>
      <c r="K49" s="15">
        <v>83.816552450000003</v>
      </c>
      <c r="L49" s="15">
        <v>108.170796</v>
      </c>
      <c r="M49" s="15">
        <v>100</v>
      </c>
      <c r="N49" s="15">
        <v>77.174486029999997</v>
      </c>
      <c r="O49" s="15">
        <v>74.644175009999998</v>
      </c>
      <c r="P49" s="15">
        <v>89.826041119999999</v>
      </c>
      <c r="Q49" s="15">
        <v>74.644175009999998</v>
      </c>
      <c r="R49" s="15">
        <v>68.950975220000004</v>
      </c>
      <c r="S49" s="15">
        <v>63.574064309999997</v>
      </c>
      <c r="T49" s="15">
        <v>65.788086449999994</v>
      </c>
      <c r="U49" s="15">
        <v>58.829731150000001</v>
      </c>
      <c r="V49" s="15">
        <v>70.532419610000005</v>
      </c>
      <c r="W49" s="15">
        <v>60.727464419999997</v>
      </c>
      <c r="X49" s="15">
        <v>60.727464419999997</v>
      </c>
      <c r="Y49" s="15">
        <v>75.276752770000002</v>
      </c>
      <c r="Z49" s="15">
        <v>60.09488666</v>
      </c>
      <c r="AA49" s="15">
        <v>60.09488666</v>
      </c>
      <c r="AB49" s="15">
        <v>55.034264630000003</v>
      </c>
      <c r="AC49" s="15">
        <v>48.708487079999998</v>
      </c>
      <c r="AD49" s="15">
        <v>51.238798099999997</v>
      </c>
      <c r="AE49" s="15">
        <v>66.420664209999998</v>
      </c>
      <c r="AF49" s="15">
        <v>92.356352130000005</v>
      </c>
      <c r="AG49" s="14"/>
    </row>
    <row r="51" spans="1:33" s="22" customFormat="1" x14ac:dyDescent="0.3">
      <c r="A51" s="21" t="s">
        <v>29</v>
      </c>
    </row>
    <row r="53" spans="1:33" s="64" customFormat="1" x14ac:dyDescent="0.3">
      <c r="A53" s="56" t="s">
        <v>0</v>
      </c>
      <c r="B53" s="56" t="s">
        <v>1</v>
      </c>
      <c r="C53" s="56" t="s">
        <v>2</v>
      </c>
      <c r="D53" s="56" t="s">
        <v>3</v>
      </c>
      <c r="E53" s="56" t="s">
        <v>4</v>
      </c>
      <c r="F53" s="56" t="s">
        <v>5</v>
      </c>
      <c r="G53" s="56" t="s">
        <v>30</v>
      </c>
      <c r="H53" s="56">
        <v>-30</v>
      </c>
      <c r="I53" s="56">
        <v>-25</v>
      </c>
      <c r="J53" s="56">
        <v>-20</v>
      </c>
      <c r="K53" s="56">
        <v>-15</v>
      </c>
      <c r="L53" s="56">
        <v>-10</v>
      </c>
      <c r="M53" s="56">
        <v>-5</v>
      </c>
      <c r="N53" s="56" t="s">
        <v>6</v>
      </c>
      <c r="O53" s="56">
        <v>0</v>
      </c>
      <c r="P53" s="56">
        <v>5</v>
      </c>
      <c r="Q53" s="56">
        <v>10</v>
      </c>
      <c r="R53" s="56">
        <v>15</v>
      </c>
      <c r="S53" s="56">
        <v>20</v>
      </c>
      <c r="T53" s="56">
        <v>25</v>
      </c>
      <c r="U53" s="56">
        <v>30</v>
      </c>
      <c r="V53" s="56">
        <v>35</v>
      </c>
      <c r="W53" s="56">
        <v>40</v>
      </c>
      <c r="X53" s="56">
        <v>45</v>
      </c>
      <c r="Y53" s="56">
        <v>50</v>
      </c>
      <c r="Z53" s="56">
        <v>55</v>
      </c>
      <c r="AA53" s="56">
        <v>60</v>
      </c>
      <c r="AB53" s="56">
        <v>65</v>
      </c>
      <c r="AC53" s="56">
        <v>70</v>
      </c>
      <c r="AD53" s="56">
        <v>75</v>
      </c>
      <c r="AE53" s="56">
        <v>80</v>
      </c>
      <c r="AF53" s="56">
        <v>85</v>
      </c>
      <c r="AG53" s="56">
        <v>90</v>
      </c>
    </row>
    <row r="54" spans="1:33" s="64" customFormat="1" x14ac:dyDescent="0.3">
      <c r="A54" s="64" t="s">
        <v>7</v>
      </c>
      <c r="B54" s="64" t="s">
        <v>8</v>
      </c>
      <c r="C54" s="64" t="s">
        <v>9</v>
      </c>
      <c r="D54" s="64" t="s">
        <v>31</v>
      </c>
      <c r="E54" s="64" t="s">
        <v>32</v>
      </c>
      <c r="F54" s="64" t="s">
        <v>11</v>
      </c>
      <c r="G54" s="64" t="s">
        <v>33</v>
      </c>
      <c r="H54" s="50">
        <v>183</v>
      </c>
      <c r="I54" s="50">
        <v>190</v>
      </c>
      <c r="J54" s="50">
        <v>187</v>
      </c>
      <c r="K54" s="50">
        <v>135</v>
      </c>
      <c r="L54" s="50">
        <v>236</v>
      </c>
      <c r="M54" s="50">
        <v>222</v>
      </c>
      <c r="N54" s="50">
        <f>AVERAGE(H54:M54)</f>
        <v>192.16666666666666</v>
      </c>
      <c r="O54" s="50">
        <v>154</v>
      </c>
      <c r="P54" s="50">
        <v>174</v>
      </c>
      <c r="Q54" s="50">
        <v>184</v>
      </c>
      <c r="R54" s="50">
        <v>172</v>
      </c>
      <c r="S54" s="50">
        <v>173</v>
      </c>
      <c r="T54" s="50">
        <v>91</v>
      </c>
      <c r="U54" s="50">
        <v>79.5</v>
      </c>
      <c r="V54" s="50">
        <v>85</v>
      </c>
      <c r="W54" s="50">
        <v>81</v>
      </c>
      <c r="X54" s="50">
        <v>83</v>
      </c>
      <c r="Y54" s="50">
        <v>95</v>
      </c>
      <c r="Z54" s="50">
        <v>86</v>
      </c>
      <c r="AA54" s="50">
        <v>82</v>
      </c>
      <c r="AB54" s="50">
        <v>90</v>
      </c>
      <c r="AC54" s="50">
        <v>74</v>
      </c>
      <c r="AD54" s="50">
        <v>96</v>
      </c>
      <c r="AE54" s="50">
        <v>77</v>
      </c>
      <c r="AF54" s="50">
        <v>70</v>
      </c>
      <c r="AG54" s="50">
        <v>80</v>
      </c>
    </row>
    <row r="55" spans="1:33" s="64" customFormat="1" x14ac:dyDescent="0.3">
      <c r="A55" s="64" t="s">
        <v>12</v>
      </c>
      <c r="B55" s="64" t="s">
        <v>8</v>
      </c>
      <c r="C55" s="64" t="s">
        <v>9</v>
      </c>
      <c r="D55" s="64" t="s">
        <v>31</v>
      </c>
      <c r="E55" s="64" t="s">
        <v>32</v>
      </c>
      <c r="F55" s="64" t="s">
        <v>11</v>
      </c>
      <c r="G55" s="64" t="s">
        <v>34</v>
      </c>
      <c r="H55" s="50">
        <v>231</v>
      </c>
      <c r="I55" s="50">
        <v>162</v>
      </c>
      <c r="J55" s="50">
        <v>220</v>
      </c>
      <c r="K55" s="50">
        <v>164.5</v>
      </c>
      <c r="L55" s="50">
        <v>211.5</v>
      </c>
      <c r="M55" s="50">
        <v>156.5</v>
      </c>
      <c r="N55" s="50">
        <f t="shared" ref="N55:N65" si="0">AVERAGE(H55:M55)</f>
        <v>190.91666666666666</v>
      </c>
      <c r="O55" s="50">
        <v>216</v>
      </c>
      <c r="P55" s="50">
        <v>187.5</v>
      </c>
      <c r="Q55" s="50">
        <v>173</v>
      </c>
      <c r="R55" s="50">
        <v>142</v>
      </c>
      <c r="S55" s="50">
        <v>182.5</v>
      </c>
      <c r="T55" s="50">
        <v>157</v>
      </c>
      <c r="U55" s="50">
        <v>97</v>
      </c>
      <c r="V55" s="50">
        <v>96</v>
      </c>
      <c r="W55" s="50">
        <v>91</v>
      </c>
      <c r="X55" s="50">
        <v>91</v>
      </c>
      <c r="Y55" s="50">
        <v>88</v>
      </c>
      <c r="Z55" s="50">
        <v>91</v>
      </c>
      <c r="AA55" s="50">
        <v>218</v>
      </c>
      <c r="AB55" s="50">
        <v>232</v>
      </c>
      <c r="AC55" s="50">
        <v>180</v>
      </c>
      <c r="AD55" s="50">
        <v>78.5</v>
      </c>
      <c r="AE55" s="50">
        <v>78.5</v>
      </c>
      <c r="AF55" s="50">
        <v>79</v>
      </c>
      <c r="AG55" s="50">
        <v>90.5</v>
      </c>
    </row>
    <row r="56" spans="1:33" s="64" customFormat="1" x14ac:dyDescent="0.3">
      <c r="A56" s="64" t="s">
        <v>13</v>
      </c>
      <c r="B56" s="64" t="s">
        <v>8</v>
      </c>
      <c r="C56" s="64" t="s">
        <v>9</v>
      </c>
      <c r="D56" s="64" t="s">
        <v>31</v>
      </c>
      <c r="E56" s="64" t="s">
        <v>32</v>
      </c>
      <c r="F56" s="64" t="s">
        <v>11</v>
      </c>
      <c r="G56" s="64" t="s">
        <v>35</v>
      </c>
      <c r="H56" s="50">
        <v>212</v>
      </c>
      <c r="I56" s="50">
        <v>251</v>
      </c>
      <c r="J56" s="50">
        <f>AVERAGE(I56, K56)</f>
        <v>237.25</v>
      </c>
      <c r="K56" s="50">
        <v>223.5</v>
      </c>
      <c r="L56" s="50">
        <v>182.5</v>
      </c>
      <c r="M56" s="50">
        <v>222</v>
      </c>
      <c r="N56" s="50">
        <f t="shared" si="0"/>
        <v>221.375</v>
      </c>
      <c r="O56" s="50">
        <v>280</v>
      </c>
      <c r="P56" s="50">
        <v>206</v>
      </c>
      <c r="Q56" s="50">
        <v>160</v>
      </c>
      <c r="R56" s="50">
        <v>147</v>
      </c>
      <c r="S56" s="50">
        <v>160</v>
      </c>
      <c r="T56" s="50">
        <v>152.5</v>
      </c>
      <c r="U56" s="50">
        <v>180</v>
      </c>
      <c r="V56" s="50">
        <v>134</v>
      </c>
      <c r="W56" s="50">
        <v>96</v>
      </c>
      <c r="X56" s="50">
        <v>107</v>
      </c>
      <c r="Y56" s="50">
        <v>117.5</v>
      </c>
      <c r="Z56" s="50">
        <v>245</v>
      </c>
      <c r="AA56" s="50">
        <v>279</v>
      </c>
      <c r="AB56" s="50">
        <v>251</v>
      </c>
      <c r="AC56" s="50">
        <v>207</v>
      </c>
      <c r="AD56" s="50">
        <v>153</v>
      </c>
      <c r="AE56" s="50">
        <v>102</v>
      </c>
      <c r="AF56" s="50">
        <v>86</v>
      </c>
      <c r="AG56" s="50">
        <v>88</v>
      </c>
    </row>
    <row r="57" spans="1:33" s="64" customFormat="1" x14ac:dyDescent="0.3">
      <c r="A57" s="64" t="s">
        <v>14</v>
      </c>
      <c r="B57" s="64" t="s">
        <v>8</v>
      </c>
      <c r="C57" s="64" t="s">
        <v>9</v>
      </c>
      <c r="D57" s="64" t="s">
        <v>31</v>
      </c>
      <c r="E57" s="64" t="s">
        <v>32</v>
      </c>
      <c r="F57" s="64" t="s">
        <v>11</v>
      </c>
      <c r="G57" s="64" t="s">
        <v>33</v>
      </c>
      <c r="H57" s="50">
        <v>223</v>
      </c>
      <c r="I57" s="50">
        <v>178</v>
      </c>
      <c r="J57" s="50">
        <v>228.5</v>
      </c>
      <c r="K57" s="50">
        <v>212</v>
      </c>
      <c r="L57" s="50">
        <v>215</v>
      </c>
      <c r="M57" s="50">
        <v>147</v>
      </c>
      <c r="N57" s="50">
        <f t="shared" si="0"/>
        <v>200.58333333333334</v>
      </c>
      <c r="O57" s="50">
        <v>311</v>
      </c>
      <c r="P57" s="50">
        <v>338</v>
      </c>
      <c r="Q57" s="50">
        <v>231</v>
      </c>
      <c r="R57" s="50">
        <v>192</v>
      </c>
      <c r="S57" s="50">
        <v>142</v>
      </c>
      <c r="T57" s="50">
        <v>118</v>
      </c>
      <c r="U57" s="50">
        <v>130</v>
      </c>
      <c r="V57" s="50">
        <v>179</v>
      </c>
      <c r="W57" s="50">
        <v>164</v>
      </c>
      <c r="X57" s="50">
        <v>160</v>
      </c>
      <c r="Y57" s="50">
        <v>203</v>
      </c>
      <c r="Z57" s="50">
        <v>204.5</v>
      </c>
      <c r="AA57" s="50">
        <v>143</v>
      </c>
      <c r="AB57" s="50">
        <v>104</v>
      </c>
      <c r="AC57" s="50">
        <v>94</v>
      </c>
      <c r="AD57" s="50">
        <v>84</v>
      </c>
      <c r="AE57" s="50">
        <v>94.5</v>
      </c>
      <c r="AF57" s="50">
        <v>95</v>
      </c>
      <c r="AG57" s="50">
        <v>100</v>
      </c>
    </row>
    <row r="58" spans="1:33" s="64" customFormat="1" x14ac:dyDescent="0.3">
      <c r="A58" s="64" t="s">
        <v>15</v>
      </c>
      <c r="B58" s="64" t="s">
        <v>8</v>
      </c>
      <c r="C58" s="64" t="s">
        <v>9</v>
      </c>
      <c r="D58" s="64" t="s">
        <v>31</v>
      </c>
      <c r="E58" s="64" t="s">
        <v>32</v>
      </c>
      <c r="F58" s="64" t="s">
        <v>11</v>
      </c>
      <c r="G58" s="64" t="s">
        <v>36</v>
      </c>
      <c r="H58" s="50">
        <v>197</v>
      </c>
      <c r="I58" s="50">
        <v>174</v>
      </c>
      <c r="J58" s="50">
        <v>193.5</v>
      </c>
      <c r="K58" s="50">
        <v>195</v>
      </c>
      <c r="L58" s="50">
        <v>179</v>
      </c>
      <c r="M58" s="50">
        <v>181.5</v>
      </c>
      <c r="N58" s="50">
        <f t="shared" si="0"/>
        <v>186.66666666666666</v>
      </c>
      <c r="O58" s="50">
        <v>237</v>
      </c>
      <c r="P58" s="50">
        <v>171</v>
      </c>
      <c r="Q58" s="50">
        <v>224</v>
      </c>
      <c r="R58" s="50">
        <v>167</v>
      </c>
      <c r="S58" s="50">
        <v>179</v>
      </c>
      <c r="T58" s="50">
        <v>177</v>
      </c>
      <c r="U58" s="50">
        <v>163</v>
      </c>
      <c r="V58" s="50">
        <v>189</v>
      </c>
      <c r="W58" s="50">
        <v>164</v>
      </c>
      <c r="X58" s="50">
        <v>113</v>
      </c>
      <c r="Y58" s="50">
        <v>105</v>
      </c>
      <c r="Z58" s="50">
        <v>96</v>
      </c>
      <c r="AA58" s="50">
        <v>151</v>
      </c>
      <c r="AB58" s="50">
        <v>237</v>
      </c>
      <c r="AC58" s="50">
        <v>177</v>
      </c>
      <c r="AD58" s="50">
        <v>99</v>
      </c>
      <c r="AE58" s="50">
        <v>92</v>
      </c>
      <c r="AF58" s="50">
        <v>87</v>
      </c>
      <c r="AG58" s="50">
        <v>93</v>
      </c>
    </row>
    <row r="59" spans="1:33" s="64" customFormat="1" x14ac:dyDescent="0.3">
      <c r="A59" s="64" t="s">
        <v>16</v>
      </c>
      <c r="B59" s="64" t="s">
        <v>8</v>
      </c>
      <c r="C59" s="64" t="s">
        <v>9</v>
      </c>
      <c r="D59" s="64" t="s">
        <v>31</v>
      </c>
      <c r="E59" s="64" t="s">
        <v>32</v>
      </c>
      <c r="F59" s="64" t="s">
        <v>11</v>
      </c>
      <c r="G59" s="64" t="s">
        <v>37</v>
      </c>
      <c r="H59" s="50">
        <v>253</v>
      </c>
      <c r="I59" s="50">
        <v>234</v>
      </c>
      <c r="J59" s="50">
        <v>235</v>
      </c>
      <c r="K59" s="50">
        <v>217</v>
      </c>
      <c r="L59" s="50">
        <v>225</v>
      </c>
      <c r="M59" s="50">
        <v>270</v>
      </c>
      <c r="N59" s="50">
        <f t="shared" si="0"/>
        <v>239</v>
      </c>
      <c r="O59" s="50">
        <v>222</v>
      </c>
      <c r="P59" s="50">
        <v>221</v>
      </c>
      <c r="Q59" s="50">
        <v>206.5</v>
      </c>
      <c r="R59" s="50">
        <v>191</v>
      </c>
      <c r="S59" s="50">
        <v>175</v>
      </c>
      <c r="T59" s="50">
        <v>228.5</v>
      </c>
      <c r="U59" s="50">
        <v>226</v>
      </c>
      <c r="V59" s="50">
        <v>161</v>
      </c>
      <c r="W59" s="50">
        <v>165</v>
      </c>
      <c r="X59" s="50">
        <v>206</v>
      </c>
      <c r="Y59" s="50">
        <v>129</v>
      </c>
      <c r="Z59" s="50">
        <v>179</v>
      </c>
      <c r="AA59" s="50">
        <v>219.5</v>
      </c>
      <c r="AB59" s="50">
        <v>177</v>
      </c>
      <c r="AC59" s="50">
        <v>153</v>
      </c>
      <c r="AD59" s="50">
        <v>247</v>
      </c>
      <c r="AE59" s="50">
        <v>169</v>
      </c>
      <c r="AF59" s="50">
        <v>163</v>
      </c>
      <c r="AG59" s="50">
        <v>225</v>
      </c>
    </row>
    <row r="60" spans="1:33" s="64" customFormat="1" x14ac:dyDescent="0.3">
      <c r="A60" s="64" t="s">
        <v>17</v>
      </c>
      <c r="B60" s="64" t="s">
        <v>8</v>
      </c>
      <c r="C60" s="64" t="s">
        <v>9</v>
      </c>
      <c r="D60" s="64" t="s">
        <v>31</v>
      </c>
      <c r="E60" s="64" t="s">
        <v>32</v>
      </c>
      <c r="F60" s="64" t="s">
        <v>11</v>
      </c>
      <c r="G60" s="64" t="s">
        <v>38</v>
      </c>
      <c r="H60" s="50">
        <v>210.5</v>
      </c>
      <c r="I60" s="50">
        <v>229.5</v>
      </c>
      <c r="J60" s="50">
        <v>234</v>
      </c>
      <c r="K60" s="50">
        <v>176.5</v>
      </c>
      <c r="L60" s="50">
        <v>190</v>
      </c>
      <c r="M60" s="50">
        <v>193.5</v>
      </c>
      <c r="N60" s="50">
        <f t="shared" si="0"/>
        <v>205.66666666666666</v>
      </c>
      <c r="O60" s="50">
        <v>233</v>
      </c>
      <c r="P60" s="50">
        <v>199</v>
      </c>
      <c r="Q60" s="50">
        <v>206</v>
      </c>
      <c r="R60" s="50">
        <v>202</v>
      </c>
      <c r="S60" s="50">
        <v>173</v>
      </c>
      <c r="T60" s="50">
        <v>201</v>
      </c>
      <c r="U60" s="50">
        <v>189.5</v>
      </c>
      <c r="V60" s="50">
        <v>186</v>
      </c>
      <c r="W60" s="50">
        <v>185</v>
      </c>
      <c r="X60" s="50">
        <v>167.5</v>
      </c>
      <c r="Y60" s="50">
        <v>177</v>
      </c>
      <c r="Z60" s="50">
        <v>172</v>
      </c>
      <c r="AA60" s="50">
        <v>154.5</v>
      </c>
      <c r="AB60" s="50">
        <v>112</v>
      </c>
      <c r="AC60" s="50">
        <v>81.5</v>
      </c>
      <c r="AD60" s="50">
        <v>82</v>
      </c>
      <c r="AE60" s="50">
        <v>78</v>
      </c>
      <c r="AF60" s="50">
        <v>75</v>
      </c>
      <c r="AG60" s="50">
        <v>80</v>
      </c>
    </row>
    <row r="61" spans="1:33" s="64" customFormat="1" x14ac:dyDescent="0.3">
      <c r="A61" s="64" t="s">
        <v>18</v>
      </c>
      <c r="B61" s="64" t="s">
        <v>19</v>
      </c>
      <c r="C61" s="64" t="s">
        <v>9</v>
      </c>
      <c r="D61" s="64" t="s">
        <v>31</v>
      </c>
      <c r="E61" s="64" t="s">
        <v>32</v>
      </c>
      <c r="F61" s="64" t="s">
        <v>11</v>
      </c>
      <c r="G61" s="64" t="s">
        <v>39</v>
      </c>
      <c r="H61" s="50">
        <v>311</v>
      </c>
      <c r="I61" s="50">
        <v>229</v>
      </c>
      <c r="J61" s="50">
        <v>226</v>
      </c>
      <c r="K61" s="50">
        <v>268.5</v>
      </c>
      <c r="L61" s="50">
        <v>217.5</v>
      </c>
      <c r="M61" s="50">
        <v>202</v>
      </c>
      <c r="N61" s="50">
        <f t="shared" si="0"/>
        <v>242.33333333333334</v>
      </c>
      <c r="O61" s="50">
        <v>306</v>
      </c>
      <c r="P61" s="50">
        <v>202</v>
      </c>
      <c r="Q61" s="50">
        <v>214</v>
      </c>
      <c r="R61" s="50">
        <v>209</v>
      </c>
      <c r="S61" s="50">
        <v>336</v>
      </c>
      <c r="T61" s="50">
        <v>306</v>
      </c>
      <c r="U61" s="50">
        <v>235</v>
      </c>
      <c r="V61" s="50">
        <v>218.5</v>
      </c>
      <c r="W61" s="50">
        <v>190</v>
      </c>
      <c r="X61" s="50">
        <v>155</v>
      </c>
      <c r="Y61" s="50">
        <v>199.5</v>
      </c>
      <c r="Z61" s="50">
        <v>192</v>
      </c>
      <c r="AA61" s="50">
        <v>203</v>
      </c>
      <c r="AB61" s="50">
        <v>224</v>
      </c>
      <c r="AC61" s="50">
        <v>212</v>
      </c>
      <c r="AD61" s="50">
        <v>179.5</v>
      </c>
      <c r="AE61" s="50">
        <v>288</v>
      </c>
      <c r="AF61" s="50">
        <v>258</v>
      </c>
      <c r="AG61" s="50">
        <v>250</v>
      </c>
    </row>
    <row r="62" spans="1:33" s="64" customFormat="1" x14ac:dyDescent="0.3">
      <c r="A62" s="64" t="s">
        <v>20</v>
      </c>
      <c r="B62" s="64" t="s">
        <v>19</v>
      </c>
      <c r="C62" s="64" t="s">
        <v>9</v>
      </c>
      <c r="D62" s="64" t="s">
        <v>31</v>
      </c>
      <c r="E62" s="64" t="s">
        <v>32</v>
      </c>
      <c r="F62" s="64" t="s">
        <v>11</v>
      </c>
      <c r="G62" s="64" t="s">
        <v>40</v>
      </c>
      <c r="H62" s="50">
        <v>344</v>
      </c>
      <c r="I62" s="50">
        <v>294</v>
      </c>
      <c r="J62" s="50">
        <v>342</v>
      </c>
      <c r="K62" s="50">
        <v>254</v>
      </c>
      <c r="L62" s="50">
        <v>202</v>
      </c>
      <c r="M62" s="50">
        <v>226</v>
      </c>
      <c r="N62" s="50">
        <f t="shared" si="0"/>
        <v>277</v>
      </c>
      <c r="O62" s="50">
        <v>251</v>
      </c>
      <c r="P62" s="50">
        <v>283</v>
      </c>
      <c r="Q62" s="50">
        <v>198</v>
      </c>
      <c r="R62" s="50">
        <v>153</v>
      </c>
      <c r="S62" s="50">
        <v>148</v>
      </c>
      <c r="T62" s="50">
        <v>138</v>
      </c>
      <c r="U62" s="50">
        <v>128</v>
      </c>
      <c r="V62" s="50">
        <v>115</v>
      </c>
      <c r="W62" s="50">
        <v>167</v>
      </c>
      <c r="X62" s="50">
        <v>126</v>
      </c>
      <c r="Y62" s="50">
        <v>132</v>
      </c>
      <c r="Z62" s="50">
        <v>131</v>
      </c>
      <c r="AA62" s="50">
        <v>132</v>
      </c>
      <c r="AB62" s="50">
        <v>136</v>
      </c>
      <c r="AC62" s="50">
        <v>150</v>
      </c>
      <c r="AD62" s="50">
        <v>149</v>
      </c>
      <c r="AE62" s="50">
        <v>146</v>
      </c>
      <c r="AF62" s="50">
        <v>158</v>
      </c>
      <c r="AG62" s="50">
        <v>163</v>
      </c>
    </row>
    <row r="63" spans="1:33" s="64" customFormat="1" x14ac:dyDescent="0.3">
      <c r="A63" s="64" t="s">
        <v>21</v>
      </c>
      <c r="B63" s="64" t="s">
        <v>19</v>
      </c>
      <c r="C63" s="64" t="s">
        <v>9</v>
      </c>
      <c r="D63" s="64" t="s">
        <v>31</v>
      </c>
      <c r="E63" s="64" t="s">
        <v>32</v>
      </c>
      <c r="F63" s="64" t="s">
        <v>11</v>
      </c>
      <c r="G63" s="64" t="s">
        <v>41</v>
      </c>
      <c r="H63" s="50">
        <v>245</v>
      </c>
      <c r="I63" s="50">
        <v>229</v>
      </c>
      <c r="J63" s="50">
        <v>189</v>
      </c>
      <c r="K63" s="50">
        <v>184</v>
      </c>
      <c r="L63" s="50">
        <v>170</v>
      </c>
      <c r="M63" s="50">
        <v>197</v>
      </c>
      <c r="N63" s="50">
        <f t="shared" si="0"/>
        <v>202.33333333333334</v>
      </c>
      <c r="O63" s="50">
        <v>248.5</v>
      </c>
      <c r="P63" s="50">
        <v>189</v>
      </c>
      <c r="Q63" s="50">
        <v>164.5</v>
      </c>
      <c r="R63" s="50">
        <v>233.5</v>
      </c>
      <c r="S63" s="50">
        <v>168.5</v>
      </c>
      <c r="T63" s="50">
        <v>167</v>
      </c>
      <c r="U63" s="50">
        <v>209</v>
      </c>
      <c r="V63" s="50">
        <v>180</v>
      </c>
      <c r="W63" s="50">
        <v>181</v>
      </c>
      <c r="X63" s="50">
        <v>165.5</v>
      </c>
      <c r="Y63" s="50">
        <v>196</v>
      </c>
      <c r="Z63" s="50">
        <v>167</v>
      </c>
      <c r="AA63" s="50">
        <v>109</v>
      </c>
      <c r="AB63" s="50">
        <v>95</v>
      </c>
      <c r="AC63" s="50">
        <v>86</v>
      </c>
      <c r="AD63" s="50">
        <v>94</v>
      </c>
      <c r="AE63" s="50">
        <v>88</v>
      </c>
      <c r="AF63" s="50">
        <v>85</v>
      </c>
      <c r="AG63" s="50">
        <v>94</v>
      </c>
    </row>
    <row r="64" spans="1:33" s="64" customFormat="1" x14ac:dyDescent="0.3">
      <c r="A64" s="64" t="s">
        <v>22</v>
      </c>
      <c r="B64" s="64" t="s">
        <v>19</v>
      </c>
      <c r="C64" s="64" t="s">
        <v>9</v>
      </c>
      <c r="D64" s="64" t="s">
        <v>31</v>
      </c>
      <c r="E64" s="64" t="s">
        <v>32</v>
      </c>
      <c r="F64" s="64" t="s">
        <v>11</v>
      </c>
      <c r="G64" s="64" t="s">
        <v>40</v>
      </c>
      <c r="H64" s="50">
        <v>174</v>
      </c>
      <c r="I64" s="50">
        <v>175</v>
      </c>
      <c r="J64" s="50">
        <v>194</v>
      </c>
      <c r="K64" s="50">
        <v>157</v>
      </c>
      <c r="L64" s="50">
        <v>226</v>
      </c>
      <c r="M64" s="50">
        <v>233</v>
      </c>
      <c r="N64" s="50">
        <f t="shared" si="0"/>
        <v>193.16666666666666</v>
      </c>
      <c r="O64" s="50">
        <v>212.5</v>
      </c>
      <c r="P64" s="50">
        <v>201.5</v>
      </c>
      <c r="Q64" s="50">
        <v>185</v>
      </c>
      <c r="R64" s="50">
        <v>219</v>
      </c>
      <c r="S64" s="50">
        <v>179</v>
      </c>
      <c r="T64" s="50">
        <v>151</v>
      </c>
      <c r="U64" s="50">
        <v>206</v>
      </c>
      <c r="V64" s="50">
        <v>224</v>
      </c>
      <c r="W64" s="50">
        <v>135</v>
      </c>
      <c r="X64" s="50">
        <v>121</v>
      </c>
      <c r="Y64" s="50">
        <v>148</v>
      </c>
      <c r="Z64" s="50">
        <v>124.5</v>
      </c>
      <c r="AA64" s="50">
        <v>124.5</v>
      </c>
      <c r="AB64" s="50">
        <v>150</v>
      </c>
      <c r="AC64" s="50">
        <v>155</v>
      </c>
      <c r="AD64" s="50">
        <v>147</v>
      </c>
      <c r="AE64" s="50">
        <v>127</v>
      </c>
      <c r="AF64" s="50">
        <v>130</v>
      </c>
      <c r="AG64" s="50">
        <v>162</v>
      </c>
    </row>
    <row r="65" spans="1:33" s="64" customFormat="1" x14ac:dyDescent="0.3">
      <c r="A65" s="64" t="s">
        <v>23</v>
      </c>
      <c r="B65" s="64" t="s">
        <v>19</v>
      </c>
      <c r="C65" s="64" t="s">
        <v>9</v>
      </c>
      <c r="D65" s="64" t="s">
        <v>31</v>
      </c>
      <c r="E65" s="64" t="s">
        <v>32</v>
      </c>
      <c r="F65" s="64" t="s">
        <v>11</v>
      </c>
      <c r="G65" s="64" t="s">
        <v>42</v>
      </c>
      <c r="H65" s="50">
        <v>246</v>
      </c>
      <c r="I65" s="50">
        <v>289.5</v>
      </c>
      <c r="J65" s="50">
        <v>238</v>
      </c>
      <c r="K65" s="50">
        <v>242</v>
      </c>
      <c r="L65" s="50">
        <v>215</v>
      </c>
      <c r="M65" s="50">
        <v>258</v>
      </c>
      <c r="N65" s="50">
        <f t="shared" si="0"/>
        <v>248.08333333333334</v>
      </c>
      <c r="O65" s="50">
        <v>242.5</v>
      </c>
      <c r="P65" s="50">
        <v>214</v>
      </c>
      <c r="Q65" s="50">
        <v>225</v>
      </c>
      <c r="R65" s="50">
        <v>212</v>
      </c>
      <c r="S65" s="50">
        <v>208</v>
      </c>
      <c r="T65" s="50">
        <v>219.5</v>
      </c>
      <c r="U65" s="50">
        <v>203</v>
      </c>
      <c r="V65" s="50">
        <v>173</v>
      </c>
      <c r="W65" s="50">
        <v>210</v>
      </c>
      <c r="X65" s="50">
        <v>227</v>
      </c>
      <c r="Y65" s="50">
        <v>205</v>
      </c>
      <c r="Z65" s="50">
        <v>235.5</v>
      </c>
      <c r="AA65" s="50">
        <v>279</v>
      </c>
      <c r="AB65" s="50">
        <v>198.5</v>
      </c>
      <c r="AC65" s="50">
        <v>154</v>
      </c>
      <c r="AD65" s="50">
        <v>127</v>
      </c>
      <c r="AE65" s="50">
        <v>166.5</v>
      </c>
      <c r="AF65" s="50">
        <v>213.5</v>
      </c>
      <c r="AG65" s="50">
        <v>214</v>
      </c>
    </row>
    <row r="66" spans="1:33" s="64" customFormat="1" x14ac:dyDescent="0.3">
      <c r="A66" s="64" t="s">
        <v>7</v>
      </c>
      <c r="B66" s="64" t="s">
        <v>8</v>
      </c>
      <c r="C66" s="64" t="s">
        <v>24</v>
      </c>
      <c r="D66" s="64">
        <v>25</v>
      </c>
      <c r="E66" s="64" t="s">
        <v>32</v>
      </c>
      <c r="F66" s="64" t="s">
        <v>11</v>
      </c>
      <c r="G66" s="64" t="s">
        <v>35</v>
      </c>
      <c r="H66" s="50">
        <v>233</v>
      </c>
      <c r="I66" s="50">
        <v>201</v>
      </c>
      <c r="J66" s="50">
        <v>196</v>
      </c>
      <c r="K66" s="50">
        <v>193</v>
      </c>
      <c r="L66" s="50">
        <v>184.5</v>
      </c>
      <c r="M66" s="50">
        <v>164</v>
      </c>
      <c r="N66" s="50">
        <f>AVERAGE(H66:M66)</f>
        <v>195.25</v>
      </c>
      <c r="O66" s="50">
        <v>106.5</v>
      </c>
      <c r="P66" s="50">
        <v>103</v>
      </c>
      <c r="Q66" s="50">
        <v>84</v>
      </c>
      <c r="R66" s="50">
        <v>111</v>
      </c>
      <c r="S66" s="50">
        <v>211</v>
      </c>
      <c r="T66" s="50">
        <v>219</v>
      </c>
      <c r="U66" s="50">
        <v>215</v>
      </c>
      <c r="V66" s="50">
        <v>205</v>
      </c>
      <c r="W66" s="50">
        <v>166.5</v>
      </c>
      <c r="X66" s="50">
        <v>153</v>
      </c>
      <c r="Y66" s="50">
        <v>177</v>
      </c>
      <c r="Z66" s="50">
        <v>179</v>
      </c>
      <c r="AA66" s="50">
        <v>174</v>
      </c>
      <c r="AB66" s="50">
        <v>174</v>
      </c>
      <c r="AC66" s="50">
        <v>132</v>
      </c>
      <c r="AD66" s="50">
        <v>91</v>
      </c>
      <c r="AE66" s="50">
        <v>87</v>
      </c>
      <c r="AF66" s="50">
        <v>108</v>
      </c>
      <c r="AG66" s="50">
        <v>226</v>
      </c>
    </row>
    <row r="67" spans="1:33" s="64" customFormat="1" x14ac:dyDescent="0.3">
      <c r="A67" s="64" t="s">
        <v>12</v>
      </c>
      <c r="B67" s="64" t="s">
        <v>8</v>
      </c>
      <c r="C67" s="64" t="s">
        <v>24</v>
      </c>
      <c r="D67" s="64">
        <v>25</v>
      </c>
      <c r="E67" s="64" t="s">
        <v>32</v>
      </c>
      <c r="F67" s="64" t="s">
        <v>11</v>
      </c>
      <c r="G67" s="64" t="s">
        <v>36</v>
      </c>
      <c r="H67" s="50">
        <v>205</v>
      </c>
      <c r="I67" s="50">
        <v>208</v>
      </c>
      <c r="J67" s="50">
        <v>204</v>
      </c>
      <c r="K67" s="50">
        <v>196.5</v>
      </c>
      <c r="L67" s="50">
        <v>196</v>
      </c>
      <c r="M67" s="50">
        <v>156</v>
      </c>
      <c r="N67" s="50">
        <f t="shared" ref="N67:N77" si="1">AVERAGE(H67:M67)</f>
        <v>194.25</v>
      </c>
      <c r="O67" s="50">
        <v>151.5</v>
      </c>
      <c r="P67" s="50">
        <v>139</v>
      </c>
      <c r="Q67" s="50">
        <v>136</v>
      </c>
      <c r="R67" s="50">
        <v>209</v>
      </c>
      <c r="S67" s="50">
        <v>197</v>
      </c>
      <c r="T67" s="50">
        <v>197.5</v>
      </c>
      <c r="U67" s="50">
        <v>197</v>
      </c>
      <c r="V67" s="50">
        <v>210</v>
      </c>
      <c r="W67" s="50">
        <v>188</v>
      </c>
      <c r="X67" s="50">
        <v>135</v>
      </c>
      <c r="Y67" s="50">
        <v>86</v>
      </c>
      <c r="Z67" s="50">
        <v>148</v>
      </c>
      <c r="AA67" s="50">
        <v>97</v>
      </c>
      <c r="AB67" s="50">
        <v>148</v>
      </c>
      <c r="AC67" s="50">
        <v>255</v>
      </c>
      <c r="AD67" s="50">
        <v>207</v>
      </c>
      <c r="AE67" s="50">
        <v>136</v>
      </c>
      <c r="AF67" s="50">
        <v>89</v>
      </c>
      <c r="AG67" s="50">
        <v>78</v>
      </c>
    </row>
    <row r="68" spans="1:33" s="64" customFormat="1" x14ac:dyDescent="0.3">
      <c r="A68" s="64" t="s">
        <v>13</v>
      </c>
      <c r="B68" s="64" t="s">
        <v>8</v>
      </c>
      <c r="C68" s="64" t="s">
        <v>24</v>
      </c>
      <c r="D68" s="64">
        <v>25</v>
      </c>
      <c r="E68" s="64" t="s">
        <v>32</v>
      </c>
      <c r="F68" s="64" t="s">
        <v>11</v>
      </c>
      <c r="G68" s="64" t="s">
        <v>34</v>
      </c>
      <c r="H68" s="50">
        <v>170</v>
      </c>
      <c r="I68" s="50">
        <v>240</v>
      </c>
      <c r="J68" s="50">
        <v>140</v>
      </c>
      <c r="K68" s="50">
        <v>183.5</v>
      </c>
      <c r="L68" s="50">
        <v>176</v>
      </c>
      <c r="M68" s="50">
        <v>203</v>
      </c>
      <c r="N68" s="50">
        <f t="shared" si="1"/>
        <v>185.41666666666666</v>
      </c>
      <c r="O68" s="50">
        <v>246</v>
      </c>
      <c r="P68" s="50">
        <v>212</v>
      </c>
      <c r="Q68" s="50">
        <v>195</v>
      </c>
      <c r="R68" s="50">
        <v>141</v>
      </c>
      <c r="S68" s="50">
        <v>167</v>
      </c>
      <c r="T68" s="50">
        <v>186.5</v>
      </c>
      <c r="U68" s="50">
        <v>170</v>
      </c>
      <c r="V68" s="50">
        <v>153.5</v>
      </c>
      <c r="W68" s="50">
        <v>189</v>
      </c>
      <c r="X68" s="50">
        <v>214</v>
      </c>
      <c r="Y68" s="50">
        <v>211</v>
      </c>
      <c r="Z68" s="50">
        <v>177</v>
      </c>
      <c r="AA68" s="50">
        <v>125</v>
      </c>
      <c r="AB68" s="50">
        <v>96</v>
      </c>
      <c r="AC68" s="50">
        <v>91</v>
      </c>
      <c r="AD68" s="50">
        <v>84</v>
      </c>
      <c r="AE68" s="50">
        <v>92.5</v>
      </c>
      <c r="AF68" s="50">
        <v>262</v>
      </c>
      <c r="AG68" s="50">
        <v>214</v>
      </c>
    </row>
    <row r="69" spans="1:33" s="64" customFormat="1" x14ac:dyDescent="0.3">
      <c r="A69" s="64" t="s">
        <v>14</v>
      </c>
      <c r="B69" s="64" t="s">
        <v>8</v>
      </c>
      <c r="C69" s="64" t="s">
        <v>24</v>
      </c>
      <c r="D69" s="64">
        <v>25</v>
      </c>
      <c r="E69" s="64" t="s">
        <v>32</v>
      </c>
      <c r="F69" s="64" t="s">
        <v>11</v>
      </c>
      <c r="G69" s="64" t="s">
        <v>35</v>
      </c>
      <c r="H69" s="50">
        <v>214</v>
      </c>
      <c r="I69" s="50">
        <v>191</v>
      </c>
      <c r="J69" s="50">
        <v>216</v>
      </c>
      <c r="K69" s="50">
        <v>122</v>
      </c>
      <c r="L69" s="50">
        <v>100</v>
      </c>
      <c r="M69" s="50">
        <v>227</v>
      </c>
      <c r="N69" s="50">
        <f t="shared" si="1"/>
        <v>178.33333333333334</v>
      </c>
      <c r="O69" s="50">
        <v>148</v>
      </c>
      <c r="P69" s="50">
        <v>139</v>
      </c>
      <c r="Q69" s="50">
        <v>140</v>
      </c>
      <c r="R69" s="50">
        <v>287.5</v>
      </c>
      <c r="S69" s="50">
        <v>216</v>
      </c>
      <c r="T69" s="50">
        <v>233</v>
      </c>
      <c r="U69" s="50">
        <v>258</v>
      </c>
      <c r="V69" s="50">
        <v>188</v>
      </c>
      <c r="W69" s="50">
        <v>216.5</v>
      </c>
      <c r="X69" s="50">
        <v>139</v>
      </c>
      <c r="Y69" s="50">
        <v>104</v>
      </c>
      <c r="Z69" s="50">
        <v>97</v>
      </c>
      <c r="AA69" s="50">
        <v>85</v>
      </c>
      <c r="AB69" s="50">
        <v>89</v>
      </c>
      <c r="AC69" s="50">
        <v>104</v>
      </c>
      <c r="AD69" s="50">
        <v>96</v>
      </c>
      <c r="AE69" s="50">
        <v>280.5</v>
      </c>
      <c r="AF69" s="50">
        <v>250.5</v>
      </c>
      <c r="AG69" s="50">
        <v>123</v>
      </c>
    </row>
    <row r="70" spans="1:33" s="64" customFormat="1" x14ac:dyDescent="0.3">
      <c r="A70" s="64" t="s">
        <v>15</v>
      </c>
      <c r="B70" s="64" t="s">
        <v>8</v>
      </c>
      <c r="C70" s="64" t="s">
        <v>24</v>
      </c>
      <c r="D70" s="64">
        <v>25</v>
      </c>
      <c r="E70" s="64" t="s">
        <v>32</v>
      </c>
      <c r="F70" s="64" t="s">
        <v>11</v>
      </c>
      <c r="G70" s="64" t="s">
        <v>33</v>
      </c>
      <c r="H70" s="50">
        <v>160</v>
      </c>
      <c r="I70" s="50">
        <v>149</v>
      </c>
      <c r="J70" s="50">
        <v>166</v>
      </c>
      <c r="K70" s="50">
        <v>224</v>
      </c>
      <c r="L70" s="50">
        <v>164</v>
      </c>
      <c r="M70" s="50">
        <v>185</v>
      </c>
      <c r="N70" s="50">
        <f t="shared" si="1"/>
        <v>174.66666666666666</v>
      </c>
      <c r="O70" s="50">
        <v>250</v>
      </c>
      <c r="P70" s="50">
        <v>179</v>
      </c>
      <c r="Q70" s="50">
        <v>166</v>
      </c>
      <c r="R70" s="50">
        <v>172.5</v>
      </c>
      <c r="S70" s="50">
        <v>180</v>
      </c>
      <c r="T70" s="50">
        <v>134</v>
      </c>
      <c r="U70" s="50">
        <v>150.5</v>
      </c>
      <c r="V70" s="50">
        <v>140</v>
      </c>
      <c r="W70" s="50">
        <v>112</v>
      </c>
      <c r="X70" s="50">
        <v>82.5</v>
      </c>
      <c r="Y70" s="50">
        <v>112</v>
      </c>
      <c r="Z70" s="50">
        <v>93</v>
      </c>
      <c r="AA70" s="50">
        <v>95</v>
      </c>
      <c r="AB70" s="50">
        <v>96</v>
      </c>
      <c r="AC70" s="50">
        <v>94</v>
      </c>
      <c r="AD70" s="50">
        <v>98</v>
      </c>
      <c r="AE70" s="50">
        <v>104</v>
      </c>
      <c r="AF70" s="50">
        <v>99</v>
      </c>
      <c r="AG70" s="50">
        <v>177.5</v>
      </c>
    </row>
    <row r="71" spans="1:33" s="64" customFormat="1" x14ac:dyDescent="0.3">
      <c r="A71" s="64" t="s">
        <v>16</v>
      </c>
      <c r="B71" s="64" t="s">
        <v>8</v>
      </c>
      <c r="C71" s="64" t="s">
        <v>24</v>
      </c>
      <c r="D71" s="64">
        <v>25</v>
      </c>
      <c r="E71" s="64" t="s">
        <v>32</v>
      </c>
      <c r="F71" s="64" t="s">
        <v>11</v>
      </c>
      <c r="G71" s="64" t="s">
        <v>34</v>
      </c>
      <c r="H71" s="50">
        <v>174</v>
      </c>
      <c r="I71" s="50">
        <v>244</v>
      </c>
      <c r="J71" s="50">
        <v>139.5</v>
      </c>
      <c r="K71" s="50">
        <v>135</v>
      </c>
      <c r="L71" s="50">
        <v>104.5</v>
      </c>
      <c r="M71" s="50">
        <v>143</v>
      </c>
      <c r="N71" s="50">
        <f t="shared" si="1"/>
        <v>156.66666666666666</v>
      </c>
      <c r="O71" s="50">
        <v>111</v>
      </c>
      <c r="P71" s="50">
        <v>139</v>
      </c>
      <c r="Q71" s="50">
        <v>208</v>
      </c>
      <c r="R71" s="50">
        <v>208</v>
      </c>
      <c r="S71" s="50">
        <v>248.5</v>
      </c>
      <c r="T71" s="50">
        <v>200</v>
      </c>
      <c r="U71" s="50">
        <v>181</v>
      </c>
      <c r="V71" s="50">
        <v>192.5</v>
      </c>
      <c r="W71" s="50">
        <v>172</v>
      </c>
      <c r="X71" s="50">
        <v>111</v>
      </c>
      <c r="Y71" s="50">
        <v>96</v>
      </c>
      <c r="Z71" s="50">
        <v>102.5</v>
      </c>
      <c r="AA71" s="50">
        <v>107</v>
      </c>
      <c r="AB71" s="50">
        <v>119</v>
      </c>
      <c r="AC71" s="50">
        <v>125</v>
      </c>
      <c r="AD71" s="50">
        <v>112.5</v>
      </c>
      <c r="AE71" s="50">
        <v>189</v>
      </c>
      <c r="AF71" s="50">
        <v>246</v>
      </c>
      <c r="AG71" s="50">
        <v>257</v>
      </c>
    </row>
    <row r="72" spans="1:33" s="64" customFormat="1" x14ac:dyDescent="0.3">
      <c r="A72" s="64" t="s">
        <v>17</v>
      </c>
      <c r="B72" s="64" t="s">
        <v>8</v>
      </c>
      <c r="C72" s="64" t="s">
        <v>24</v>
      </c>
      <c r="D72" s="64">
        <v>25</v>
      </c>
      <c r="E72" s="64" t="s">
        <v>32</v>
      </c>
      <c r="F72" s="64" t="s">
        <v>11</v>
      </c>
      <c r="G72" s="64" t="s">
        <v>40</v>
      </c>
      <c r="H72" s="50">
        <v>115</v>
      </c>
      <c r="I72" s="50">
        <v>111</v>
      </c>
      <c r="J72" s="50">
        <v>70</v>
      </c>
      <c r="K72" s="50">
        <v>52</v>
      </c>
      <c r="L72" s="50">
        <v>64</v>
      </c>
      <c r="M72" s="50">
        <v>128</v>
      </c>
      <c r="N72" s="50">
        <f t="shared" si="1"/>
        <v>90</v>
      </c>
      <c r="O72" s="50">
        <v>77</v>
      </c>
      <c r="P72" s="50">
        <v>102</v>
      </c>
      <c r="Q72" s="50">
        <v>115</v>
      </c>
      <c r="R72" s="50">
        <v>100</v>
      </c>
      <c r="S72" s="50">
        <v>94</v>
      </c>
      <c r="T72" s="50">
        <v>102</v>
      </c>
      <c r="U72" s="50">
        <v>96</v>
      </c>
      <c r="V72" s="50">
        <v>68</v>
      </c>
      <c r="W72" s="50">
        <v>57</v>
      </c>
      <c r="X72" s="50">
        <v>122.5</v>
      </c>
      <c r="Y72" s="50">
        <v>90</v>
      </c>
      <c r="Z72" s="50">
        <v>64</v>
      </c>
      <c r="AA72" s="50">
        <v>47</v>
      </c>
      <c r="AB72" s="50">
        <v>43</v>
      </c>
      <c r="AC72" s="50">
        <v>43</v>
      </c>
      <c r="AD72" s="50">
        <v>71</v>
      </c>
      <c r="AE72" s="50">
        <v>47</v>
      </c>
      <c r="AF72" s="50">
        <v>44</v>
      </c>
      <c r="AG72" s="50">
        <v>53</v>
      </c>
    </row>
    <row r="73" spans="1:33" s="64" customFormat="1" x14ac:dyDescent="0.3">
      <c r="A73" s="64" t="s">
        <v>18</v>
      </c>
      <c r="B73" s="64" t="s">
        <v>19</v>
      </c>
      <c r="C73" s="64" t="s">
        <v>24</v>
      </c>
      <c r="D73" s="64">
        <v>25</v>
      </c>
      <c r="E73" s="64" t="s">
        <v>32</v>
      </c>
      <c r="F73" s="64" t="s">
        <v>11</v>
      </c>
      <c r="G73" s="64" t="s">
        <v>38</v>
      </c>
      <c r="H73" s="50">
        <v>263</v>
      </c>
      <c r="I73" s="50">
        <v>267</v>
      </c>
      <c r="J73" s="50">
        <v>273</v>
      </c>
      <c r="K73" s="50">
        <v>231</v>
      </c>
      <c r="L73" s="50">
        <v>257</v>
      </c>
      <c r="M73" s="50">
        <v>275</v>
      </c>
      <c r="N73" s="50">
        <f t="shared" si="1"/>
        <v>261</v>
      </c>
      <c r="O73" s="50">
        <v>215</v>
      </c>
      <c r="P73" s="50">
        <v>263</v>
      </c>
      <c r="Q73" s="50">
        <v>278</v>
      </c>
      <c r="R73" s="50">
        <v>279</v>
      </c>
      <c r="S73" s="50">
        <v>196</v>
      </c>
      <c r="T73" s="50">
        <v>236</v>
      </c>
      <c r="U73" s="50">
        <v>207.5</v>
      </c>
      <c r="V73" s="50">
        <v>212</v>
      </c>
      <c r="W73" s="50">
        <v>207</v>
      </c>
      <c r="X73" s="50">
        <v>192</v>
      </c>
      <c r="Y73" s="50">
        <v>218</v>
      </c>
      <c r="Z73" s="50">
        <v>206</v>
      </c>
      <c r="AA73" s="50">
        <v>206</v>
      </c>
      <c r="AB73" s="50">
        <v>207.5</v>
      </c>
      <c r="AC73" s="50">
        <v>230</v>
      </c>
      <c r="AD73" s="50">
        <v>219</v>
      </c>
      <c r="AE73" s="50">
        <v>203</v>
      </c>
      <c r="AF73" s="50">
        <v>168</v>
      </c>
      <c r="AG73" s="50">
        <v>153</v>
      </c>
    </row>
    <row r="74" spans="1:33" s="64" customFormat="1" x14ac:dyDescent="0.3">
      <c r="A74" s="64" t="s">
        <v>20</v>
      </c>
      <c r="B74" s="64" t="s">
        <v>19</v>
      </c>
      <c r="C74" s="64" t="s">
        <v>24</v>
      </c>
      <c r="D74" s="64">
        <v>25</v>
      </c>
      <c r="E74" s="64" t="s">
        <v>32</v>
      </c>
      <c r="F74" s="64" t="s">
        <v>11</v>
      </c>
      <c r="G74" s="64" t="s">
        <v>37</v>
      </c>
      <c r="H74" s="50">
        <v>364</v>
      </c>
      <c r="I74" s="50">
        <v>249</v>
      </c>
      <c r="J74" s="50">
        <v>254</v>
      </c>
      <c r="K74" s="50">
        <v>218</v>
      </c>
      <c r="L74" s="50">
        <v>197</v>
      </c>
      <c r="M74" s="50">
        <v>200</v>
      </c>
      <c r="N74" s="50">
        <f t="shared" si="1"/>
        <v>247</v>
      </c>
      <c r="O74" s="50">
        <v>184.5</v>
      </c>
      <c r="P74" s="50">
        <v>173.5</v>
      </c>
      <c r="Q74" s="50">
        <v>190</v>
      </c>
      <c r="R74" s="50">
        <v>215.5</v>
      </c>
      <c r="S74" s="50">
        <v>334</v>
      </c>
      <c r="T74" s="50">
        <v>280</v>
      </c>
      <c r="U74" s="50">
        <v>313</v>
      </c>
      <c r="V74" s="50">
        <v>223</v>
      </c>
      <c r="W74" s="50">
        <v>164</v>
      </c>
      <c r="X74" s="50">
        <v>255</v>
      </c>
      <c r="Y74" s="50">
        <v>189</v>
      </c>
      <c r="Z74" s="50">
        <v>142</v>
      </c>
      <c r="AA74" s="50">
        <v>127</v>
      </c>
      <c r="AB74" s="50">
        <v>123</v>
      </c>
      <c r="AC74" s="50">
        <v>127</v>
      </c>
      <c r="AD74" s="50">
        <v>121.5</v>
      </c>
      <c r="AE74" s="50">
        <v>139</v>
      </c>
      <c r="AF74" s="50">
        <v>155</v>
      </c>
      <c r="AG74" s="50">
        <v>146</v>
      </c>
    </row>
    <row r="75" spans="1:33" s="64" customFormat="1" x14ac:dyDescent="0.3">
      <c r="A75" s="64" t="s">
        <v>21</v>
      </c>
      <c r="B75" s="64" t="s">
        <v>19</v>
      </c>
      <c r="C75" s="64" t="s">
        <v>24</v>
      </c>
      <c r="D75" s="64">
        <v>25</v>
      </c>
      <c r="E75" s="64" t="s">
        <v>32</v>
      </c>
      <c r="F75" s="64" t="s">
        <v>11</v>
      </c>
      <c r="G75" s="64" t="s">
        <v>40</v>
      </c>
      <c r="H75" s="50">
        <v>141</v>
      </c>
      <c r="I75" s="50">
        <v>145</v>
      </c>
      <c r="J75" s="50">
        <v>102</v>
      </c>
      <c r="K75" s="50">
        <v>135</v>
      </c>
      <c r="L75" s="50">
        <v>96</v>
      </c>
      <c r="M75" s="50">
        <v>86</v>
      </c>
      <c r="N75" s="50">
        <f t="shared" si="1"/>
        <v>117.5</v>
      </c>
      <c r="O75" s="50">
        <v>60.5</v>
      </c>
      <c r="P75" s="50">
        <v>62</v>
      </c>
      <c r="Q75" s="50">
        <v>94</v>
      </c>
      <c r="R75" s="50">
        <v>119</v>
      </c>
      <c r="S75" s="50">
        <v>149.5</v>
      </c>
      <c r="T75" s="50">
        <v>130</v>
      </c>
      <c r="U75" s="50">
        <v>106</v>
      </c>
      <c r="V75" s="50">
        <v>102</v>
      </c>
      <c r="W75" s="50">
        <v>87</v>
      </c>
      <c r="X75" s="50">
        <v>94</v>
      </c>
      <c r="Y75" s="50">
        <v>76</v>
      </c>
      <c r="Z75" s="50">
        <v>55</v>
      </c>
      <c r="AA75" s="50">
        <v>67</v>
      </c>
      <c r="AB75" s="50">
        <v>70</v>
      </c>
      <c r="AC75" s="50">
        <v>53</v>
      </c>
      <c r="AD75" s="50">
        <v>56</v>
      </c>
      <c r="AE75" s="50">
        <v>55</v>
      </c>
      <c r="AF75" s="50">
        <v>56</v>
      </c>
      <c r="AG75" s="50">
        <v>53</v>
      </c>
    </row>
    <row r="76" spans="1:33" s="64" customFormat="1" x14ac:dyDescent="0.3">
      <c r="A76" s="64" t="s">
        <v>22</v>
      </c>
      <c r="B76" s="64" t="s">
        <v>19</v>
      </c>
      <c r="C76" s="64" t="s">
        <v>24</v>
      </c>
      <c r="D76" s="64">
        <v>25</v>
      </c>
      <c r="E76" s="64" t="s">
        <v>32</v>
      </c>
      <c r="F76" s="64" t="s">
        <v>11</v>
      </c>
      <c r="G76" s="64" t="s">
        <v>37</v>
      </c>
      <c r="H76" s="50">
        <v>207</v>
      </c>
      <c r="I76" s="50">
        <v>234</v>
      </c>
      <c r="J76" s="50">
        <v>176</v>
      </c>
      <c r="K76" s="50">
        <v>223</v>
      </c>
      <c r="L76" s="50">
        <v>205</v>
      </c>
      <c r="M76" s="50">
        <v>227</v>
      </c>
      <c r="N76" s="50">
        <f t="shared" si="1"/>
        <v>212</v>
      </c>
      <c r="O76" s="50">
        <v>113</v>
      </c>
      <c r="P76" s="50">
        <v>105.5</v>
      </c>
      <c r="Q76" s="50">
        <v>112</v>
      </c>
      <c r="R76" s="50">
        <v>141</v>
      </c>
      <c r="S76" s="50">
        <v>176</v>
      </c>
      <c r="T76" s="50">
        <v>165</v>
      </c>
      <c r="U76" s="50">
        <v>163</v>
      </c>
      <c r="V76" s="50">
        <v>153</v>
      </c>
      <c r="W76" s="50">
        <v>138</v>
      </c>
      <c r="X76" s="50">
        <v>126</v>
      </c>
      <c r="Y76" s="50">
        <v>111.5</v>
      </c>
      <c r="Z76" s="50">
        <v>115</v>
      </c>
      <c r="AA76" s="50">
        <v>121</v>
      </c>
      <c r="AB76" s="50">
        <v>141</v>
      </c>
      <c r="AC76" s="50">
        <v>160</v>
      </c>
      <c r="AD76" s="50">
        <v>150</v>
      </c>
      <c r="AE76" s="50">
        <v>138</v>
      </c>
      <c r="AF76" s="50">
        <v>145</v>
      </c>
      <c r="AG76" s="50">
        <v>144</v>
      </c>
    </row>
    <row r="77" spans="1:33" s="64" customFormat="1" x14ac:dyDescent="0.3">
      <c r="A77" s="64" t="s">
        <v>23</v>
      </c>
      <c r="B77" s="64" t="s">
        <v>19</v>
      </c>
      <c r="C77" s="64" t="s">
        <v>24</v>
      </c>
      <c r="D77" s="64">
        <v>25</v>
      </c>
      <c r="E77" s="64" t="s">
        <v>32</v>
      </c>
      <c r="F77" s="64" t="s">
        <v>11</v>
      </c>
      <c r="G77" s="64" t="s">
        <v>43</v>
      </c>
      <c r="H77" s="50">
        <v>277</v>
      </c>
      <c r="I77" s="50">
        <v>243</v>
      </c>
      <c r="J77" s="50">
        <v>255</v>
      </c>
      <c r="K77" s="50">
        <v>242</v>
      </c>
      <c r="L77" s="50">
        <v>237.5</v>
      </c>
      <c r="M77" s="50">
        <v>368.5</v>
      </c>
      <c r="N77" s="50">
        <f t="shared" si="1"/>
        <v>270.5</v>
      </c>
      <c r="O77" s="50">
        <v>204.5</v>
      </c>
      <c r="P77" s="50">
        <v>355</v>
      </c>
      <c r="Q77" s="50">
        <v>244.5</v>
      </c>
      <c r="R77" s="50">
        <v>206</v>
      </c>
      <c r="S77" s="50">
        <v>259</v>
      </c>
      <c r="T77" s="50">
        <v>205</v>
      </c>
      <c r="U77" s="50">
        <v>191.5</v>
      </c>
      <c r="V77" s="50">
        <v>250</v>
      </c>
      <c r="W77" s="50">
        <v>201</v>
      </c>
      <c r="X77" s="50">
        <v>201</v>
      </c>
      <c r="Y77" s="50">
        <v>254</v>
      </c>
      <c r="Z77" s="50">
        <v>234.5</v>
      </c>
      <c r="AA77" s="50">
        <v>214</v>
      </c>
      <c r="AB77" s="50">
        <v>186</v>
      </c>
      <c r="AC77" s="50">
        <v>211.5</v>
      </c>
      <c r="AD77" s="50">
        <v>185</v>
      </c>
      <c r="AE77" s="50">
        <v>190</v>
      </c>
      <c r="AF77" s="50">
        <v>190.5</v>
      </c>
      <c r="AG77" s="50">
        <v>185</v>
      </c>
    </row>
    <row r="78" spans="1:33" s="64" customFormat="1" x14ac:dyDescent="0.3">
      <c r="A78" s="64" t="s">
        <v>7</v>
      </c>
      <c r="B78" s="64" t="s">
        <v>8</v>
      </c>
      <c r="C78" s="64" t="s">
        <v>26</v>
      </c>
      <c r="D78" s="64">
        <v>30</v>
      </c>
      <c r="E78" s="64" t="s">
        <v>32</v>
      </c>
      <c r="F78" s="64" t="s">
        <v>11</v>
      </c>
      <c r="G78" s="64" t="s">
        <v>34</v>
      </c>
      <c r="H78" s="50">
        <v>296</v>
      </c>
      <c r="I78" s="50">
        <v>199</v>
      </c>
      <c r="J78" s="50">
        <v>204</v>
      </c>
      <c r="K78" s="50">
        <v>168</v>
      </c>
      <c r="L78" s="50">
        <v>115</v>
      </c>
      <c r="M78" s="50">
        <v>170</v>
      </c>
      <c r="N78" s="50">
        <f>AVERAGE(H78:M78)</f>
        <v>192</v>
      </c>
      <c r="O78" s="50">
        <v>128</v>
      </c>
      <c r="P78" s="50">
        <v>130</v>
      </c>
      <c r="Q78" s="50">
        <v>118</v>
      </c>
      <c r="R78" s="50">
        <v>105</v>
      </c>
      <c r="S78" s="50">
        <v>106</v>
      </c>
      <c r="T78" s="50">
        <v>128</v>
      </c>
      <c r="U78" s="50">
        <v>122</v>
      </c>
      <c r="V78" s="50">
        <v>95</v>
      </c>
      <c r="W78" s="50">
        <v>96</v>
      </c>
      <c r="X78" s="50">
        <v>82</v>
      </c>
      <c r="Y78" s="50">
        <v>83</v>
      </c>
      <c r="Z78" s="50">
        <v>90</v>
      </c>
      <c r="AA78" s="50">
        <v>86</v>
      </c>
      <c r="AB78" s="50">
        <v>95</v>
      </c>
      <c r="AC78" s="50">
        <v>115</v>
      </c>
      <c r="AD78" s="50">
        <v>98</v>
      </c>
      <c r="AE78" s="50">
        <v>97</v>
      </c>
      <c r="AF78" s="50">
        <v>95</v>
      </c>
      <c r="AG78" s="50">
        <v>100</v>
      </c>
    </row>
    <row r="79" spans="1:33" s="64" customFormat="1" x14ac:dyDescent="0.3">
      <c r="A79" s="64" t="s">
        <v>12</v>
      </c>
      <c r="B79" s="64" t="s">
        <v>8</v>
      </c>
      <c r="C79" s="64" t="s">
        <v>26</v>
      </c>
      <c r="D79" s="64">
        <v>30</v>
      </c>
      <c r="E79" s="64" t="s">
        <v>32</v>
      </c>
      <c r="F79" s="64" t="s">
        <v>11</v>
      </c>
      <c r="G79" s="64" t="s">
        <v>33</v>
      </c>
      <c r="H79" s="50">
        <v>152</v>
      </c>
      <c r="I79" s="50">
        <v>200</v>
      </c>
      <c r="J79" s="50">
        <v>159.5</v>
      </c>
      <c r="K79" s="50">
        <v>160</v>
      </c>
      <c r="L79" s="50">
        <v>188</v>
      </c>
      <c r="M79" s="50">
        <v>169</v>
      </c>
      <c r="N79" s="50">
        <f t="shared" ref="N79:N89" si="2">AVERAGE(H79:M79)</f>
        <v>171.41666666666666</v>
      </c>
      <c r="O79" s="50">
        <v>190</v>
      </c>
      <c r="P79" s="50">
        <v>137</v>
      </c>
      <c r="Q79" s="50">
        <v>102</v>
      </c>
      <c r="R79" s="50">
        <v>98</v>
      </c>
      <c r="S79" s="50">
        <v>159.5</v>
      </c>
      <c r="T79" s="50">
        <v>121</v>
      </c>
      <c r="U79" s="50">
        <v>163</v>
      </c>
      <c r="V79" s="50">
        <v>102</v>
      </c>
      <c r="W79" s="50">
        <v>92.5</v>
      </c>
      <c r="X79" s="50">
        <v>171</v>
      </c>
      <c r="Y79" s="50">
        <v>201</v>
      </c>
      <c r="Z79" s="50">
        <v>112</v>
      </c>
      <c r="AA79" s="50">
        <v>87.5</v>
      </c>
      <c r="AB79" s="50">
        <v>91</v>
      </c>
      <c r="AC79" s="50">
        <v>89</v>
      </c>
      <c r="AD79" s="50">
        <v>184</v>
      </c>
      <c r="AE79" s="50">
        <f>AVERAGE(AD79,AF79)</f>
        <v>146</v>
      </c>
      <c r="AF79" s="50">
        <v>108</v>
      </c>
      <c r="AG79" s="50">
        <v>92</v>
      </c>
    </row>
    <row r="80" spans="1:33" s="64" customFormat="1" x14ac:dyDescent="0.3">
      <c r="A80" s="64" t="s">
        <v>13</v>
      </c>
      <c r="B80" s="64" t="s">
        <v>8</v>
      </c>
      <c r="C80" s="64" t="s">
        <v>26</v>
      </c>
      <c r="D80" s="64">
        <v>30</v>
      </c>
      <c r="E80" s="64" t="s">
        <v>32</v>
      </c>
      <c r="F80" s="64" t="s">
        <v>11</v>
      </c>
      <c r="G80" s="64" t="s">
        <v>36</v>
      </c>
      <c r="H80" s="50">
        <v>183</v>
      </c>
      <c r="I80" s="50">
        <v>191.5</v>
      </c>
      <c r="J80" s="50">
        <v>232</v>
      </c>
      <c r="K80" s="50">
        <v>184</v>
      </c>
      <c r="L80" s="50">
        <v>185.5</v>
      </c>
      <c r="M80" s="50">
        <v>202</v>
      </c>
      <c r="N80" s="50">
        <f t="shared" si="2"/>
        <v>196.33333333333334</v>
      </c>
      <c r="O80" s="50">
        <v>144</v>
      </c>
      <c r="P80" s="50">
        <v>108</v>
      </c>
      <c r="Q80" s="50">
        <v>98</v>
      </c>
      <c r="R80" s="50">
        <v>100</v>
      </c>
      <c r="S80" s="50">
        <v>117</v>
      </c>
      <c r="T80" s="50">
        <v>127</v>
      </c>
      <c r="U80" s="50">
        <v>99</v>
      </c>
      <c r="V80" s="50">
        <v>101</v>
      </c>
      <c r="W80" s="50">
        <v>103</v>
      </c>
      <c r="X80" s="50">
        <v>91</v>
      </c>
      <c r="Y80" s="50">
        <v>200</v>
      </c>
      <c r="Z80" s="50">
        <v>121</v>
      </c>
      <c r="AA80" s="50">
        <v>96</v>
      </c>
      <c r="AB80" s="50">
        <v>92</v>
      </c>
      <c r="AC80" s="50">
        <v>88</v>
      </c>
      <c r="AD80" s="50">
        <v>106</v>
      </c>
      <c r="AE80" s="50">
        <v>137</v>
      </c>
      <c r="AF80" s="50">
        <v>99</v>
      </c>
      <c r="AG80" s="50">
        <v>92</v>
      </c>
    </row>
    <row r="81" spans="1:33" s="64" customFormat="1" x14ac:dyDescent="0.3">
      <c r="A81" s="64" t="s">
        <v>14</v>
      </c>
      <c r="B81" s="64" t="s">
        <v>8</v>
      </c>
      <c r="C81" s="64" t="s">
        <v>26</v>
      </c>
      <c r="D81" s="64">
        <v>30</v>
      </c>
      <c r="E81" s="64" t="s">
        <v>32</v>
      </c>
      <c r="F81" s="64" t="s">
        <v>11</v>
      </c>
      <c r="G81" s="64" t="s">
        <v>34</v>
      </c>
      <c r="H81" s="50">
        <v>217</v>
      </c>
      <c r="I81" s="50">
        <v>179.5</v>
      </c>
      <c r="J81" s="50">
        <v>191</v>
      </c>
      <c r="K81" s="50">
        <v>196</v>
      </c>
      <c r="L81" s="50">
        <v>131</v>
      </c>
      <c r="M81" s="50">
        <v>189</v>
      </c>
      <c r="N81" s="50">
        <f t="shared" si="2"/>
        <v>183.91666666666666</v>
      </c>
      <c r="O81" s="50">
        <v>154.5</v>
      </c>
      <c r="P81" s="50">
        <v>103</v>
      </c>
      <c r="Q81" s="50">
        <v>95</v>
      </c>
      <c r="R81" s="50">
        <v>173</v>
      </c>
      <c r="S81" s="50">
        <v>119</v>
      </c>
      <c r="T81" s="50">
        <v>90</v>
      </c>
      <c r="U81" s="50">
        <v>95</v>
      </c>
      <c r="V81" s="50">
        <v>93</v>
      </c>
      <c r="W81" s="50">
        <v>103</v>
      </c>
      <c r="X81" s="50">
        <v>104</v>
      </c>
      <c r="Y81" s="50">
        <v>193.5</v>
      </c>
      <c r="Z81" s="50">
        <v>157</v>
      </c>
      <c r="AA81" s="50">
        <v>103</v>
      </c>
      <c r="AB81" s="50">
        <v>105</v>
      </c>
      <c r="AC81" s="50">
        <v>101</v>
      </c>
      <c r="AD81" s="50">
        <v>140</v>
      </c>
      <c r="AE81" s="50">
        <v>151</v>
      </c>
      <c r="AF81" s="50">
        <v>131</v>
      </c>
      <c r="AG81" s="50">
        <v>115</v>
      </c>
    </row>
    <row r="82" spans="1:33" s="64" customFormat="1" x14ac:dyDescent="0.3">
      <c r="A82" s="64" t="s">
        <v>15</v>
      </c>
      <c r="B82" s="64" t="s">
        <v>8</v>
      </c>
      <c r="C82" s="64" t="s">
        <v>26</v>
      </c>
      <c r="D82" s="64">
        <v>30</v>
      </c>
      <c r="E82" s="64" t="s">
        <v>32</v>
      </c>
      <c r="F82" s="64" t="s">
        <v>11</v>
      </c>
      <c r="G82" s="64" t="s">
        <v>35</v>
      </c>
      <c r="H82" s="50">
        <v>181</v>
      </c>
      <c r="I82" s="50">
        <v>172.5</v>
      </c>
      <c r="J82" s="50">
        <v>157</v>
      </c>
      <c r="K82" s="50">
        <v>168</v>
      </c>
      <c r="L82" s="50">
        <v>184</v>
      </c>
      <c r="M82" s="50">
        <v>215</v>
      </c>
      <c r="N82" s="50">
        <f t="shared" si="2"/>
        <v>179.58333333333334</v>
      </c>
      <c r="O82" s="50">
        <v>180</v>
      </c>
      <c r="P82" s="50">
        <v>106</v>
      </c>
      <c r="Q82" s="50">
        <v>95.5</v>
      </c>
      <c r="R82" s="50">
        <v>153</v>
      </c>
      <c r="S82" s="50">
        <v>91.5</v>
      </c>
      <c r="T82" s="50">
        <v>133</v>
      </c>
      <c r="U82" s="50">
        <v>86</v>
      </c>
      <c r="V82" s="50">
        <v>150</v>
      </c>
      <c r="W82" s="50">
        <v>98</v>
      </c>
      <c r="X82" s="50">
        <v>83</v>
      </c>
      <c r="Y82" s="50">
        <v>86</v>
      </c>
      <c r="Z82" s="50">
        <v>84</v>
      </c>
      <c r="AA82" s="50">
        <v>91</v>
      </c>
      <c r="AB82" s="50">
        <v>122</v>
      </c>
      <c r="AC82" s="50">
        <v>88</v>
      </c>
      <c r="AD82" s="50">
        <v>86</v>
      </c>
      <c r="AE82" s="50">
        <v>98</v>
      </c>
      <c r="AF82" s="50">
        <v>102</v>
      </c>
      <c r="AG82" s="50">
        <v>112</v>
      </c>
    </row>
    <row r="83" spans="1:33" s="64" customFormat="1" x14ac:dyDescent="0.3">
      <c r="A83" s="64" t="s">
        <v>16</v>
      </c>
      <c r="B83" s="64" t="s">
        <v>8</v>
      </c>
      <c r="C83" s="64" t="s">
        <v>26</v>
      </c>
      <c r="D83" s="64">
        <v>30</v>
      </c>
      <c r="E83" s="64" t="s">
        <v>32</v>
      </c>
      <c r="F83" s="64" t="s">
        <v>11</v>
      </c>
      <c r="G83" s="64" t="s">
        <v>38</v>
      </c>
      <c r="H83" s="50">
        <v>225</v>
      </c>
      <c r="I83" s="50">
        <v>263</v>
      </c>
      <c r="J83" s="50">
        <v>267.5</v>
      </c>
      <c r="K83" s="50">
        <v>248</v>
      </c>
      <c r="L83" s="50">
        <v>241</v>
      </c>
      <c r="M83" s="50">
        <v>298</v>
      </c>
      <c r="N83" s="50">
        <f t="shared" si="2"/>
        <v>257.08333333333331</v>
      </c>
      <c r="O83" s="50">
        <v>162</v>
      </c>
      <c r="P83" s="50">
        <v>137</v>
      </c>
      <c r="Q83" s="50">
        <v>103</v>
      </c>
      <c r="R83" s="50">
        <v>148</v>
      </c>
      <c r="S83" s="50">
        <v>128</v>
      </c>
      <c r="T83" s="50">
        <v>123</v>
      </c>
      <c r="U83" s="50">
        <v>136</v>
      </c>
      <c r="V83" s="50">
        <v>131</v>
      </c>
      <c r="W83" s="50">
        <v>116</v>
      </c>
      <c r="X83" s="50">
        <v>114</v>
      </c>
      <c r="Y83" s="50">
        <v>106</v>
      </c>
      <c r="Z83" s="50">
        <v>104</v>
      </c>
      <c r="AA83" s="50">
        <v>106</v>
      </c>
      <c r="AB83" s="50">
        <v>106</v>
      </c>
      <c r="AC83" s="50">
        <v>116</v>
      </c>
      <c r="AD83" s="50">
        <v>120</v>
      </c>
      <c r="AE83" s="50">
        <v>106</v>
      </c>
      <c r="AF83" s="50">
        <v>132</v>
      </c>
      <c r="AG83" s="50">
        <v>212</v>
      </c>
    </row>
    <row r="84" spans="1:33" s="64" customFormat="1" x14ac:dyDescent="0.3">
      <c r="A84" s="64" t="s">
        <v>17</v>
      </c>
      <c r="B84" s="64" t="s">
        <v>8</v>
      </c>
      <c r="C84" s="64" t="s">
        <v>26</v>
      </c>
      <c r="D84" s="64">
        <v>30</v>
      </c>
      <c r="E84" s="64" t="s">
        <v>32</v>
      </c>
      <c r="F84" s="64" t="s">
        <v>11</v>
      </c>
      <c r="G84" s="64" t="s">
        <v>37</v>
      </c>
      <c r="H84" s="50">
        <v>247</v>
      </c>
      <c r="I84" s="50">
        <v>250</v>
      </c>
      <c r="J84" s="50">
        <v>207.5</v>
      </c>
      <c r="K84" s="50">
        <v>175</v>
      </c>
      <c r="L84" s="50">
        <v>204.5</v>
      </c>
      <c r="M84" s="50">
        <v>199</v>
      </c>
      <c r="N84" s="50">
        <f t="shared" si="2"/>
        <v>213.83333333333334</v>
      </c>
      <c r="O84" s="50">
        <v>193</v>
      </c>
      <c r="P84" s="50">
        <v>139</v>
      </c>
      <c r="Q84" s="50">
        <v>123</v>
      </c>
      <c r="R84" s="50">
        <v>121</v>
      </c>
      <c r="S84" s="50">
        <v>115</v>
      </c>
      <c r="T84" s="50">
        <v>102</v>
      </c>
      <c r="U84" s="50">
        <v>96</v>
      </c>
      <c r="V84" s="50">
        <v>98</v>
      </c>
      <c r="W84" s="50">
        <v>149</v>
      </c>
      <c r="X84" s="50">
        <v>103</v>
      </c>
      <c r="Y84" s="50">
        <v>97</v>
      </c>
      <c r="Z84" s="50">
        <v>98.5</v>
      </c>
      <c r="AA84" s="50">
        <v>99</v>
      </c>
      <c r="AB84" s="50">
        <v>91</v>
      </c>
      <c r="AC84" s="50">
        <v>96</v>
      </c>
      <c r="AD84" s="50">
        <v>102</v>
      </c>
      <c r="AE84" s="50">
        <v>99</v>
      </c>
      <c r="AF84" s="50">
        <v>102</v>
      </c>
      <c r="AG84" s="50">
        <v>98</v>
      </c>
    </row>
    <row r="85" spans="1:33" s="64" customFormat="1" x14ac:dyDescent="0.3">
      <c r="A85" s="64" t="s">
        <v>18</v>
      </c>
      <c r="B85" s="64" t="s">
        <v>19</v>
      </c>
      <c r="C85" s="64" t="s">
        <v>26</v>
      </c>
      <c r="D85" s="64">
        <v>30</v>
      </c>
      <c r="E85" s="64" t="s">
        <v>32</v>
      </c>
      <c r="F85" s="64" t="s">
        <v>11</v>
      </c>
      <c r="G85" s="64" t="s">
        <v>40</v>
      </c>
      <c r="H85" s="50">
        <v>325</v>
      </c>
      <c r="I85" s="50">
        <v>312</v>
      </c>
      <c r="J85" s="50">
        <v>311</v>
      </c>
      <c r="K85" s="50">
        <v>307</v>
      </c>
      <c r="L85" s="50">
        <v>251</v>
      </c>
      <c r="M85" s="50">
        <v>329</v>
      </c>
      <c r="N85" s="50">
        <f t="shared" si="2"/>
        <v>305.83333333333331</v>
      </c>
      <c r="O85" s="50">
        <v>195</v>
      </c>
      <c r="P85" s="50">
        <v>181</v>
      </c>
      <c r="Q85" s="50">
        <v>179</v>
      </c>
      <c r="R85" s="50">
        <v>165</v>
      </c>
      <c r="S85" s="50">
        <v>142</v>
      </c>
      <c r="T85" s="50">
        <v>174</v>
      </c>
      <c r="U85" s="50">
        <v>176</v>
      </c>
      <c r="V85" s="50">
        <v>155</v>
      </c>
      <c r="W85" s="50">
        <v>187</v>
      </c>
      <c r="X85" s="50">
        <v>206</v>
      </c>
      <c r="Y85" s="50">
        <v>145</v>
      </c>
      <c r="Z85" s="50">
        <v>139</v>
      </c>
      <c r="AA85" s="50">
        <v>125</v>
      </c>
      <c r="AB85" s="50">
        <v>129</v>
      </c>
      <c r="AC85" s="50">
        <v>138</v>
      </c>
      <c r="AD85" s="50">
        <v>146</v>
      </c>
      <c r="AE85" s="50">
        <v>191</v>
      </c>
      <c r="AF85" s="50">
        <v>118</v>
      </c>
      <c r="AG85" s="50">
        <v>122</v>
      </c>
    </row>
    <row r="86" spans="1:33" s="64" customFormat="1" x14ac:dyDescent="0.3">
      <c r="A86" s="64" t="s">
        <v>20</v>
      </c>
      <c r="B86" s="64" t="s">
        <v>19</v>
      </c>
      <c r="C86" s="64" t="s">
        <v>26</v>
      </c>
      <c r="D86" s="64">
        <v>30</v>
      </c>
      <c r="E86" s="64" t="s">
        <v>32</v>
      </c>
      <c r="F86" s="64" t="s">
        <v>11</v>
      </c>
      <c r="G86" s="64" t="s">
        <v>39</v>
      </c>
      <c r="H86" s="50">
        <v>349</v>
      </c>
      <c r="I86" s="50">
        <v>258</v>
      </c>
      <c r="J86" s="50">
        <v>220</v>
      </c>
      <c r="K86" s="50">
        <v>250</v>
      </c>
      <c r="L86" s="50">
        <v>277</v>
      </c>
      <c r="M86" s="50">
        <v>208</v>
      </c>
      <c r="N86" s="50">
        <f t="shared" si="2"/>
        <v>260.33333333333331</v>
      </c>
      <c r="O86" s="50">
        <v>179</v>
      </c>
      <c r="P86" s="50">
        <v>141</v>
      </c>
      <c r="Q86" s="50">
        <v>144</v>
      </c>
      <c r="R86" s="50">
        <v>146.5</v>
      </c>
      <c r="S86" s="50">
        <v>157</v>
      </c>
      <c r="T86" s="50">
        <v>146</v>
      </c>
      <c r="U86" s="50">
        <v>140</v>
      </c>
      <c r="V86" s="50">
        <v>135</v>
      </c>
      <c r="W86" s="50">
        <v>130</v>
      </c>
      <c r="X86" s="50">
        <v>138</v>
      </c>
      <c r="Y86" s="50">
        <v>139</v>
      </c>
      <c r="Z86" s="50">
        <v>208</v>
      </c>
      <c r="AA86" s="50">
        <v>154</v>
      </c>
      <c r="AB86" s="50">
        <v>133</v>
      </c>
      <c r="AC86" s="50">
        <v>123</v>
      </c>
      <c r="AD86" s="50">
        <v>135</v>
      </c>
      <c r="AE86" s="50">
        <v>142</v>
      </c>
      <c r="AF86" s="50">
        <v>123</v>
      </c>
      <c r="AG86" s="50">
        <v>109</v>
      </c>
    </row>
    <row r="87" spans="1:33" s="64" customFormat="1" x14ac:dyDescent="0.3">
      <c r="A87" s="64" t="s">
        <v>21</v>
      </c>
      <c r="B87" s="64" t="s">
        <v>19</v>
      </c>
      <c r="C87" s="64" t="s">
        <v>26</v>
      </c>
      <c r="D87" s="64">
        <v>30</v>
      </c>
      <c r="E87" s="64" t="s">
        <v>32</v>
      </c>
      <c r="F87" s="64" t="s">
        <v>11</v>
      </c>
      <c r="G87" s="64" t="s">
        <v>37</v>
      </c>
      <c r="H87" s="50">
        <v>271</v>
      </c>
      <c r="I87" s="50">
        <v>259</v>
      </c>
      <c r="J87" s="50">
        <v>212.5</v>
      </c>
      <c r="K87" s="50">
        <v>246.5</v>
      </c>
      <c r="L87" s="50">
        <v>283</v>
      </c>
      <c r="M87" s="50">
        <v>214</v>
      </c>
      <c r="N87" s="50">
        <f t="shared" si="2"/>
        <v>247.66666666666666</v>
      </c>
      <c r="O87" s="50">
        <v>210</v>
      </c>
      <c r="P87" s="50">
        <v>155</v>
      </c>
      <c r="Q87" s="50">
        <v>122</v>
      </c>
      <c r="R87" s="50">
        <v>118.5</v>
      </c>
      <c r="S87" s="50">
        <v>219</v>
      </c>
      <c r="T87" s="50">
        <v>160</v>
      </c>
      <c r="U87" s="50">
        <v>144</v>
      </c>
      <c r="V87" s="50">
        <v>131</v>
      </c>
      <c r="W87" s="50">
        <v>142</v>
      </c>
      <c r="X87" s="50">
        <v>124</v>
      </c>
      <c r="Y87" s="50">
        <v>152</v>
      </c>
      <c r="Z87" s="50">
        <v>117</v>
      </c>
      <c r="AA87" s="50">
        <v>113</v>
      </c>
      <c r="AB87" s="50">
        <v>139</v>
      </c>
      <c r="AC87" s="50">
        <v>142</v>
      </c>
      <c r="AD87" s="50">
        <v>148</v>
      </c>
      <c r="AE87" s="50">
        <v>122</v>
      </c>
      <c r="AF87" s="50">
        <v>123</v>
      </c>
      <c r="AG87" s="50">
        <v>116</v>
      </c>
    </row>
    <row r="88" spans="1:33" s="64" customFormat="1" x14ac:dyDescent="0.3">
      <c r="A88" s="64" t="s">
        <v>22</v>
      </c>
      <c r="B88" s="64" t="s">
        <v>19</v>
      </c>
      <c r="C88" s="64" t="s">
        <v>26</v>
      </c>
      <c r="D88" s="64">
        <v>30</v>
      </c>
      <c r="E88" s="64" t="s">
        <v>32</v>
      </c>
      <c r="F88" s="64" t="s">
        <v>11</v>
      </c>
      <c r="G88" s="64" t="s">
        <v>39</v>
      </c>
      <c r="H88" s="50">
        <v>245</v>
      </c>
      <c r="I88" s="50">
        <v>191</v>
      </c>
      <c r="J88" s="50">
        <v>194.5</v>
      </c>
      <c r="K88" s="50">
        <v>193</v>
      </c>
      <c r="L88" s="50">
        <v>182</v>
      </c>
      <c r="M88" s="50">
        <v>172</v>
      </c>
      <c r="N88" s="50">
        <f t="shared" si="2"/>
        <v>196.25</v>
      </c>
      <c r="O88" s="50">
        <v>141</v>
      </c>
      <c r="P88" s="50">
        <v>116</v>
      </c>
      <c r="Q88" s="50">
        <v>106</v>
      </c>
      <c r="R88" s="50">
        <v>112</v>
      </c>
      <c r="S88" s="50">
        <v>114</v>
      </c>
      <c r="T88" s="50">
        <v>133</v>
      </c>
      <c r="U88" s="50">
        <v>153</v>
      </c>
      <c r="V88" s="50">
        <v>121</v>
      </c>
      <c r="W88" s="50">
        <v>121</v>
      </c>
      <c r="X88" s="50">
        <v>111</v>
      </c>
      <c r="Y88" s="50">
        <v>108.5</v>
      </c>
      <c r="Z88" s="50">
        <v>152</v>
      </c>
      <c r="AA88" s="50">
        <v>143</v>
      </c>
      <c r="AB88" s="50">
        <v>112</v>
      </c>
      <c r="AC88" s="50">
        <v>111</v>
      </c>
      <c r="AD88" s="50">
        <v>113</v>
      </c>
      <c r="AE88" s="50">
        <v>206</v>
      </c>
      <c r="AF88" s="50">
        <v>132</v>
      </c>
      <c r="AG88" s="50">
        <v>114</v>
      </c>
    </row>
    <row r="89" spans="1:33" s="64" customFormat="1" x14ac:dyDescent="0.3">
      <c r="A89" s="64" t="s">
        <v>23</v>
      </c>
      <c r="B89" s="64" t="s">
        <v>19</v>
      </c>
      <c r="C89" s="64" t="s">
        <v>26</v>
      </c>
      <c r="D89" s="64">
        <v>30</v>
      </c>
      <c r="E89" s="64" t="s">
        <v>32</v>
      </c>
      <c r="F89" s="64" t="s">
        <v>11</v>
      </c>
      <c r="G89" s="64" t="s">
        <v>44</v>
      </c>
      <c r="H89" s="50">
        <v>241</v>
      </c>
      <c r="I89" s="50">
        <v>238</v>
      </c>
      <c r="J89" s="50">
        <v>197</v>
      </c>
      <c r="K89" s="50">
        <v>208</v>
      </c>
      <c r="L89" s="50">
        <v>233</v>
      </c>
      <c r="M89" s="50">
        <v>350.5</v>
      </c>
      <c r="N89" s="50">
        <f t="shared" si="2"/>
        <v>244.58333333333334</v>
      </c>
      <c r="O89" s="50">
        <f>AVERAGE(M89,P89)</f>
        <v>265.25</v>
      </c>
      <c r="P89" s="50">
        <v>180</v>
      </c>
      <c r="Q89" s="50">
        <v>147</v>
      </c>
      <c r="R89" s="50">
        <v>139</v>
      </c>
      <c r="S89" s="50">
        <v>132.5</v>
      </c>
      <c r="T89" s="50">
        <v>122</v>
      </c>
      <c r="U89" s="50">
        <v>109</v>
      </c>
      <c r="V89" s="50">
        <v>105</v>
      </c>
      <c r="W89" s="50">
        <v>108</v>
      </c>
      <c r="X89" s="50">
        <v>132.5</v>
      </c>
      <c r="Y89" s="50">
        <v>115.5</v>
      </c>
      <c r="Z89" s="50">
        <v>129</v>
      </c>
      <c r="AA89" s="50">
        <v>146</v>
      </c>
      <c r="AB89" s="50">
        <v>110</v>
      </c>
      <c r="AC89" s="50">
        <v>111</v>
      </c>
      <c r="AD89" s="50">
        <v>205</v>
      </c>
      <c r="AE89" s="50">
        <v>135</v>
      </c>
      <c r="AF89" s="50">
        <v>113</v>
      </c>
      <c r="AG89" s="50">
        <v>107</v>
      </c>
    </row>
    <row r="90" spans="1:33" s="64" customFormat="1" x14ac:dyDescent="0.3">
      <c r="A90" s="64" t="s">
        <v>7</v>
      </c>
      <c r="B90" s="64" t="s">
        <v>8</v>
      </c>
      <c r="C90" s="64" t="s">
        <v>28</v>
      </c>
      <c r="D90" s="64" t="s">
        <v>45</v>
      </c>
      <c r="E90" s="64" t="s">
        <v>32</v>
      </c>
      <c r="F90" s="64" t="s">
        <v>11</v>
      </c>
      <c r="G90" s="64" t="s">
        <v>36</v>
      </c>
      <c r="H90" s="50">
        <v>175</v>
      </c>
      <c r="I90" s="50">
        <v>133</v>
      </c>
      <c r="J90" s="50">
        <v>141</v>
      </c>
      <c r="K90" s="50">
        <v>144</v>
      </c>
      <c r="L90" s="50">
        <v>215</v>
      </c>
      <c r="M90" s="50">
        <v>146</v>
      </c>
      <c r="N90" s="50">
        <f>AVERAGE(H90:M90)</f>
        <v>159</v>
      </c>
      <c r="O90" s="50">
        <v>134</v>
      </c>
      <c r="P90" s="50">
        <v>134</v>
      </c>
      <c r="Q90" s="50">
        <v>116</v>
      </c>
      <c r="R90" s="50">
        <v>88</v>
      </c>
      <c r="S90" s="50">
        <v>103</v>
      </c>
      <c r="T90" s="50">
        <v>107</v>
      </c>
      <c r="U90" s="50">
        <v>116.5</v>
      </c>
      <c r="V90" s="50">
        <v>131</v>
      </c>
      <c r="W90" s="50">
        <v>104.5</v>
      </c>
      <c r="X90" s="50">
        <v>93</v>
      </c>
      <c r="Y90" s="50">
        <v>158</v>
      </c>
      <c r="Z90" s="50">
        <v>150</v>
      </c>
      <c r="AA90" s="50">
        <v>124</v>
      </c>
      <c r="AB90" s="50">
        <v>110</v>
      </c>
      <c r="AC90" s="50">
        <v>145</v>
      </c>
      <c r="AD90" s="50">
        <v>109</v>
      </c>
      <c r="AE90" s="50">
        <v>92</v>
      </c>
      <c r="AF90" s="50">
        <v>124</v>
      </c>
      <c r="AG90" s="50">
        <v>100</v>
      </c>
    </row>
    <row r="91" spans="1:33" s="64" customFormat="1" x14ac:dyDescent="0.3">
      <c r="A91" s="64" t="s">
        <v>12</v>
      </c>
      <c r="B91" s="64" t="s">
        <v>8</v>
      </c>
      <c r="C91" s="64" t="s">
        <v>28</v>
      </c>
      <c r="D91" s="64" t="s">
        <v>45</v>
      </c>
      <c r="E91" s="64" t="s">
        <v>32</v>
      </c>
      <c r="F91" s="64" t="s">
        <v>11</v>
      </c>
      <c r="G91" s="64" t="s">
        <v>35</v>
      </c>
      <c r="H91" s="50">
        <v>171</v>
      </c>
      <c r="I91" s="50">
        <v>203.5</v>
      </c>
      <c r="J91" s="50">
        <v>155</v>
      </c>
      <c r="K91" s="50">
        <v>112.5</v>
      </c>
      <c r="L91" s="50">
        <v>191</v>
      </c>
      <c r="M91" s="50">
        <v>249</v>
      </c>
      <c r="N91" s="50">
        <f t="shared" ref="N91:N101" si="3">AVERAGE(H91:M91)</f>
        <v>180.33333333333334</v>
      </c>
      <c r="O91" s="50">
        <v>192</v>
      </c>
      <c r="P91" s="50">
        <v>131</v>
      </c>
      <c r="Q91" s="50">
        <v>97.5</v>
      </c>
      <c r="R91" s="50">
        <v>186.5</v>
      </c>
      <c r="S91" s="50">
        <v>152.5</v>
      </c>
      <c r="T91" s="50">
        <v>180</v>
      </c>
      <c r="U91" s="50">
        <v>106</v>
      </c>
      <c r="V91" s="50">
        <v>82</v>
      </c>
      <c r="W91" s="50">
        <v>145</v>
      </c>
      <c r="X91" s="50">
        <v>174</v>
      </c>
      <c r="Y91" s="50">
        <v>166.5</v>
      </c>
      <c r="Z91" s="50">
        <v>161</v>
      </c>
      <c r="AA91" s="50">
        <v>177</v>
      </c>
      <c r="AB91" s="50">
        <v>189</v>
      </c>
      <c r="AC91" s="50">
        <v>195.5</v>
      </c>
      <c r="AD91" s="50">
        <v>193.5</v>
      </c>
      <c r="AE91" s="50">
        <v>176</v>
      </c>
      <c r="AF91" s="50">
        <v>176</v>
      </c>
      <c r="AG91" s="50">
        <v>130</v>
      </c>
    </row>
    <row r="92" spans="1:33" s="64" customFormat="1" x14ac:dyDescent="0.3">
      <c r="A92" s="64" t="s">
        <v>13</v>
      </c>
      <c r="B92" s="64" t="s">
        <v>8</v>
      </c>
      <c r="C92" s="64" t="s">
        <v>28</v>
      </c>
      <c r="D92" s="64" t="s">
        <v>45</v>
      </c>
      <c r="E92" s="64" t="s">
        <v>32</v>
      </c>
      <c r="F92" s="64" t="s">
        <v>11</v>
      </c>
      <c r="G92" s="64" t="s">
        <v>33</v>
      </c>
      <c r="H92" s="50">
        <v>204</v>
      </c>
      <c r="I92" s="50">
        <v>161</v>
      </c>
      <c r="J92" s="50">
        <v>159</v>
      </c>
      <c r="K92" s="50">
        <v>129</v>
      </c>
      <c r="L92" s="50">
        <v>234</v>
      </c>
      <c r="M92" s="50">
        <v>246</v>
      </c>
      <c r="N92" s="50">
        <f t="shared" si="3"/>
        <v>188.83333333333334</v>
      </c>
      <c r="O92" s="50">
        <v>150</v>
      </c>
      <c r="P92" s="50">
        <v>122</v>
      </c>
      <c r="Q92" s="50">
        <v>128</v>
      </c>
      <c r="R92" s="50">
        <v>162</v>
      </c>
      <c r="S92" s="50">
        <v>162</v>
      </c>
      <c r="T92" s="50">
        <v>153</v>
      </c>
      <c r="U92" s="50">
        <v>107</v>
      </c>
      <c r="V92" s="50">
        <v>151</v>
      </c>
      <c r="W92" s="50">
        <v>102</v>
      </c>
      <c r="X92" s="50">
        <v>104</v>
      </c>
      <c r="Y92" s="50">
        <v>175.5</v>
      </c>
      <c r="Z92" s="50">
        <v>96</v>
      </c>
      <c r="AA92" s="50">
        <v>96</v>
      </c>
      <c r="AB92" s="50">
        <v>96</v>
      </c>
      <c r="AC92" s="50">
        <v>174</v>
      </c>
      <c r="AD92" s="50">
        <v>143</v>
      </c>
      <c r="AE92" s="50">
        <v>147</v>
      </c>
      <c r="AF92" s="50">
        <v>97</v>
      </c>
      <c r="AG92" s="50">
        <v>100</v>
      </c>
    </row>
    <row r="93" spans="1:33" s="64" customFormat="1" x14ac:dyDescent="0.3">
      <c r="A93" s="64" t="s">
        <v>14</v>
      </c>
      <c r="B93" s="64" t="s">
        <v>8</v>
      </c>
      <c r="C93" s="64" t="s">
        <v>28</v>
      </c>
      <c r="D93" s="64" t="s">
        <v>45</v>
      </c>
      <c r="E93" s="64" t="s">
        <v>32</v>
      </c>
      <c r="F93" s="64" t="s">
        <v>11</v>
      </c>
      <c r="G93" s="64" t="s">
        <v>36</v>
      </c>
      <c r="H93" s="50">
        <v>198</v>
      </c>
      <c r="I93" s="50">
        <v>218</v>
      </c>
      <c r="J93" s="50">
        <v>198</v>
      </c>
      <c r="K93" s="50">
        <v>229</v>
      </c>
      <c r="L93" s="50">
        <v>229</v>
      </c>
      <c r="M93" s="50">
        <v>139</v>
      </c>
      <c r="N93" s="50">
        <f t="shared" si="3"/>
        <v>201.83333333333334</v>
      </c>
      <c r="O93" s="50">
        <v>101</v>
      </c>
      <c r="P93" s="50">
        <v>97</v>
      </c>
      <c r="Q93" s="50">
        <v>88</v>
      </c>
      <c r="R93" s="50">
        <v>84</v>
      </c>
      <c r="S93" s="50">
        <v>92</v>
      </c>
      <c r="T93" s="50">
        <v>96</v>
      </c>
      <c r="U93" s="50">
        <v>265</v>
      </c>
      <c r="V93" s="50">
        <v>207.5</v>
      </c>
      <c r="W93" s="50">
        <v>190</v>
      </c>
      <c r="X93" s="50">
        <v>186</v>
      </c>
      <c r="Y93" s="50">
        <v>169</v>
      </c>
      <c r="Z93" s="50">
        <v>164</v>
      </c>
      <c r="AA93" s="50">
        <v>179</v>
      </c>
      <c r="AB93" s="50">
        <v>137</v>
      </c>
      <c r="AC93" s="50">
        <v>97</v>
      </c>
      <c r="AD93" s="50">
        <v>94</v>
      </c>
      <c r="AE93" s="50">
        <v>98</v>
      </c>
      <c r="AF93" s="50">
        <v>100</v>
      </c>
      <c r="AG93" s="50">
        <v>110</v>
      </c>
    </row>
    <row r="94" spans="1:33" s="64" customFormat="1" x14ac:dyDescent="0.3">
      <c r="A94" s="64" t="s">
        <v>15</v>
      </c>
      <c r="B94" s="64" t="s">
        <v>8</v>
      </c>
      <c r="C94" s="64" t="s">
        <v>28</v>
      </c>
      <c r="D94" s="64" t="s">
        <v>45</v>
      </c>
      <c r="E94" s="64" t="s">
        <v>32</v>
      </c>
      <c r="F94" s="64" t="s">
        <v>11</v>
      </c>
      <c r="G94" s="64" t="s">
        <v>34</v>
      </c>
      <c r="H94" s="50">
        <v>141</v>
      </c>
      <c r="I94" s="50">
        <v>156.5</v>
      </c>
      <c r="J94" s="50">
        <v>113.5</v>
      </c>
      <c r="K94" s="50">
        <v>86</v>
      </c>
      <c r="L94" s="50">
        <v>164.5</v>
      </c>
      <c r="M94" s="50">
        <v>148</v>
      </c>
      <c r="N94" s="50">
        <f t="shared" si="3"/>
        <v>134.91666666666666</v>
      </c>
      <c r="O94" s="50">
        <v>122</v>
      </c>
      <c r="P94" s="50">
        <v>91</v>
      </c>
      <c r="Q94" s="50">
        <v>110</v>
      </c>
      <c r="R94" s="50">
        <v>121</v>
      </c>
      <c r="S94" s="50">
        <v>98</v>
      </c>
      <c r="T94" s="50">
        <v>96</v>
      </c>
      <c r="U94" s="50">
        <v>111</v>
      </c>
      <c r="V94" s="50">
        <v>89</v>
      </c>
      <c r="W94" s="50">
        <v>90</v>
      </c>
      <c r="X94" s="50">
        <v>89</v>
      </c>
      <c r="Y94" s="50">
        <v>100</v>
      </c>
      <c r="Z94" s="50">
        <v>112</v>
      </c>
      <c r="AA94" s="50">
        <v>77</v>
      </c>
      <c r="AB94" s="50">
        <v>91</v>
      </c>
      <c r="AC94" s="50">
        <v>99</v>
      </c>
      <c r="AD94" s="50">
        <v>96</v>
      </c>
      <c r="AE94" s="50">
        <v>92</v>
      </c>
      <c r="AF94" s="50">
        <v>112</v>
      </c>
      <c r="AG94" s="50">
        <v>89</v>
      </c>
    </row>
    <row r="95" spans="1:33" s="64" customFormat="1" x14ac:dyDescent="0.3">
      <c r="A95" s="64" t="s">
        <v>16</v>
      </c>
      <c r="B95" s="64" t="s">
        <v>8</v>
      </c>
      <c r="C95" s="64" t="s">
        <v>28</v>
      </c>
      <c r="D95" s="64" t="s">
        <v>45</v>
      </c>
      <c r="E95" s="64" t="s">
        <v>32</v>
      </c>
      <c r="F95" s="64" t="s">
        <v>11</v>
      </c>
      <c r="G95" s="64" t="s">
        <v>40</v>
      </c>
      <c r="H95" s="50">
        <v>234</v>
      </c>
      <c r="I95" s="50">
        <v>249</v>
      </c>
      <c r="J95" s="50">
        <v>210</v>
      </c>
      <c r="K95" s="50">
        <v>158</v>
      </c>
      <c r="L95" s="50">
        <v>211.5</v>
      </c>
      <c r="M95" s="50">
        <v>277</v>
      </c>
      <c r="N95" s="50">
        <f t="shared" si="3"/>
        <v>223.25</v>
      </c>
      <c r="O95" s="50">
        <v>125</v>
      </c>
      <c r="P95" s="50">
        <v>213</v>
      </c>
      <c r="Q95" s="50">
        <v>154</v>
      </c>
      <c r="R95" s="50">
        <v>130</v>
      </c>
      <c r="S95" s="50">
        <v>155</v>
      </c>
      <c r="T95" s="50">
        <v>148.5</v>
      </c>
      <c r="U95" s="50">
        <v>124</v>
      </c>
      <c r="V95" s="50">
        <v>145</v>
      </c>
      <c r="W95" s="50">
        <v>145</v>
      </c>
      <c r="X95" s="50">
        <v>139</v>
      </c>
      <c r="Y95" s="50">
        <v>101</v>
      </c>
      <c r="Z95" s="50">
        <v>111</v>
      </c>
      <c r="AA95" s="50">
        <v>137</v>
      </c>
      <c r="AB95" s="50">
        <v>137</v>
      </c>
      <c r="AC95" s="50">
        <v>157</v>
      </c>
      <c r="AD95" s="50">
        <v>106</v>
      </c>
      <c r="AE95" s="50">
        <v>131.5</v>
      </c>
      <c r="AF95" s="50">
        <v>141</v>
      </c>
      <c r="AG95" s="50">
        <v>116</v>
      </c>
    </row>
    <row r="96" spans="1:33" s="64" customFormat="1" x14ac:dyDescent="0.3">
      <c r="A96" s="64" t="s">
        <v>17</v>
      </c>
      <c r="B96" s="64" t="s">
        <v>8</v>
      </c>
      <c r="C96" s="64" t="s">
        <v>28</v>
      </c>
      <c r="D96" s="64" t="s">
        <v>45</v>
      </c>
      <c r="E96" s="64" t="s">
        <v>32</v>
      </c>
      <c r="F96" s="64" t="s">
        <v>11</v>
      </c>
      <c r="G96" s="64" t="s">
        <v>34</v>
      </c>
      <c r="H96" s="50">
        <v>176</v>
      </c>
      <c r="I96" s="50">
        <v>154</v>
      </c>
      <c r="J96" s="50">
        <v>177</v>
      </c>
      <c r="K96" s="50">
        <v>134</v>
      </c>
      <c r="L96" s="50">
        <v>133</v>
      </c>
      <c r="M96" s="50">
        <v>161</v>
      </c>
      <c r="N96" s="50">
        <f t="shared" si="3"/>
        <v>155.83333333333334</v>
      </c>
      <c r="O96" s="50">
        <v>74</v>
      </c>
      <c r="P96" s="50">
        <v>62</v>
      </c>
      <c r="Q96" s="50">
        <v>72.5</v>
      </c>
      <c r="R96" s="50">
        <v>120</v>
      </c>
      <c r="S96" s="50">
        <v>112</v>
      </c>
      <c r="T96" s="50">
        <v>97</v>
      </c>
      <c r="U96" s="50">
        <v>54</v>
      </c>
      <c r="V96" s="50">
        <v>72</v>
      </c>
      <c r="W96" s="50">
        <v>104</v>
      </c>
      <c r="X96" s="50">
        <v>108</v>
      </c>
      <c r="Y96" s="50">
        <v>61</v>
      </c>
      <c r="Z96" s="50">
        <v>58</v>
      </c>
      <c r="AA96" s="50">
        <v>57</v>
      </c>
      <c r="AB96" s="50">
        <v>71</v>
      </c>
      <c r="AC96" s="50">
        <v>62</v>
      </c>
      <c r="AD96" s="50">
        <v>58</v>
      </c>
      <c r="AE96" s="50">
        <v>57</v>
      </c>
      <c r="AF96" s="50">
        <v>55</v>
      </c>
      <c r="AG96" s="50">
        <v>58</v>
      </c>
    </row>
    <row r="97" spans="1:33" s="64" customFormat="1" x14ac:dyDescent="0.3">
      <c r="A97" s="64" t="s">
        <v>18</v>
      </c>
      <c r="B97" s="64" t="s">
        <v>19</v>
      </c>
      <c r="C97" s="64" t="s">
        <v>28</v>
      </c>
      <c r="D97" s="64" t="s">
        <v>45</v>
      </c>
      <c r="E97" s="64" t="s">
        <v>32</v>
      </c>
      <c r="F97" s="64" t="s">
        <v>11</v>
      </c>
      <c r="G97" s="64" t="s">
        <v>37</v>
      </c>
      <c r="H97" s="50">
        <v>275</v>
      </c>
      <c r="I97" s="50">
        <v>263</v>
      </c>
      <c r="J97" s="50">
        <v>250.5</v>
      </c>
      <c r="K97" s="50">
        <v>229.5</v>
      </c>
      <c r="L97" s="50">
        <v>260</v>
      </c>
      <c r="M97" s="50">
        <v>282</v>
      </c>
      <c r="N97" s="50">
        <f t="shared" si="3"/>
        <v>260</v>
      </c>
      <c r="O97" s="50">
        <v>223</v>
      </c>
      <c r="P97" s="50">
        <v>162</v>
      </c>
      <c r="Q97" s="50">
        <v>154</v>
      </c>
      <c r="R97" s="50">
        <v>142</v>
      </c>
      <c r="S97" s="50">
        <v>136</v>
      </c>
      <c r="T97" s="50">
        <v>144</v>
      </c>
      <c r="U97" s="50">
        <v>160</v>
      </c>
      <c r="V97" s="50">
        <v>172</v>
      </c>
      <c r="W97" s="50">
        <v>121</v>
      </c>
      <c r="X97" s="50">
        <v>117</v>
      </c>
      <c r="Y97" s="50">
        <v>116</v>
      </c>
      <c r="Z97" s="50">
        <v>202</v>
      </c>
      <c r="AA97" s="50">
        <v>193</v>
      </c>
      <c r="AB97" s="50">
        <v>176.5</v>
      </c>
      <c r="AC97" s="50">
        <v>159</v>
      </c>
      <c r="AD97" s="50">
        <v>157</v>
      </c>
      <c r="AE97" s="50">
        <v>176</v>
      </c>
      <c r="AF97" s="50">
        <v>135</v>
      </c>
      <c r="AG97" s="50">
        <v>112</v>
      </c>
    </row>
    <row r="98" spans="1:33" s="64" customFormat="1" x14ac:dyDescent="0.3">
      <c r="A98" s="64" t="s">
        <v>20</v>
      </c>
      <c r="B98" s="64" t="s">
        <v>19</v>
      </c>
      <c r="C98" s="64" t="s">
        <v>28</v>
      </c>
      <c r="D98" s="64" t="s">
        <v>45</v>
      </c>
      <c r="E98" s="64" t="s">
        <v>32</v>
      </c>
      <c r="F98" s="64" t="s">
        <v>11</v>
      </c>
      <c r="G98" s="64" t="s">
        <v>38</v>
      </c>
      <c r="H98" s="50">
        <v>248</v>
      </c>
      <c r="I98" s="50">
        <v>272</v>
      </c>
      <c r="J98" s="50">
        <v>204.5</v>
      </c>
      <c r="K98" s="50">
        <v>214.5</v>
      </c>
      <c r="L98" s="50">
        <v>204</v>
      </c>
      <c r="M98" s="50">
        <v>205</v>
      </c>
      <c r="N98" s="50">
        <f t="shared" si="3"/>
        <v>224.66666666666666</v>
      </c>
      <c r="O98" s="50">
        <v>166</v>
      </c>
      <c r="P98" s="50">
        <v>137</v>
      </c>
      <c r="Q98" s="50">
        <v>118</v>
      </c>
      <c r="R98" s="50">
        <v>150</v>
      </c>
      <c r="S98" s="50">
        <v>109</v>
      </c>
      <c r="T98" s="50">
        <v>114</v>
      </c>
      <c r="U98" s="50">
        <v>127</v>
      </c>
      <c r="V98" s="50">
        <v>122</v>
      </c>
      <c r="W98" s="50">
        <v>125</v>
      </c>
      <c r="X98" s="50">
        <v>111</v>
      </c>
      <c r="Y98" s="50">
        <v>116.5</v>
      </c>
      <c r="Z98" s="50">
        <v>112</v>
      </c>
      <c r="AA98" s="50">
        <v>123</v>
      </c>
      <c r="AB98" s="50">
        <v>150</v>
      </c>
      <c r="AC98" s="50">
        <v>119</v>
      </c>
      <c r="AD98" s="50">
        <v>121</v>
      </c>
      <c r="AE98" s="50">
        <v>122</v>
      </c>
      <c r="AF98" s="50">
        <v>123</v>
      </c>
      <c r="AG98" s="50">
        <v>109</v>
      </c>
    </row>
    <row r="99" spans="1:33" s="64" customFormat="1" x14ac:dyDescent="0.3">
      <c r="A99" s="64" t="s">
        <v>21</v>
      </c>
      <c r="B99" s="64" t="s">
        <v>19</v>
      </c>
      <c r="C99" s="64" t="s">
        <v>28</v>
      </c>
      <c r="D99" s="64" t="s">
        <v>45</v>
      </c>
      <c r="E99" s="64" t="s">
        <v>32</v>
      </c>
      <c r="F99" s="64" t="s">
        <v>11</v>
      </c>
      <c r="G99" s="64" t="s">
        <v>39</v>
      </c>
      <c r="H99" s="50">
        <v>166</v>
      </c>
      <c r="I99" s="50">
        <v>176</v>
      </c>
      <c r="J99" s="50">
        <v>135</v>
      </c>
      <c r="K99" s="50">
        <v>154.5</v>
      </c>
      <c r="L99" s="50">
        <v>121</v>
      </c>
      <c r="M99" s="50">
        <v>122</v>
      </c>
      <c r="N99" s="50">
        <f t="shared" si="3"/>
        <v>145.75</v>
      </c>
      <c r="O99" s="50">
        <v>100</v>
      </c>
      <c r="P99" s="50">
        <v>130</v>
      </c>
      <c r="Q99" s="50">
        <v>153</v>
      </c>
      <c r="R99" s="50">
        <v>126</v>
      </c>
      <c r="S99" s="50">
        <v>96</v>
      </c>
      <c r="T99" s="50">
        <v>67</v>
      </c>
      <c r="U99" s="50">
        <v>64</v>
      </c>
      <c r="V99" s="50">
        <v>69</v>
      </c>
      <c r="W99" s="50">
        <v>75</v>
      </c>
      <c r="X99" s="50">
        <v>94</v>
      </c>
      <c r="Y99" s="50">
        <v>91.5</v>
      </c>
      <c r="Z99" s="50">
        <v>89</v>
      </c>
      <c r="AA99" s="50">
        <v>84</v>
      </c>
      <c r="AB99" s="50">
        <v>76</v>
      </c>
      <c r="AC99" s="50">
        <v>75</v>
      </c>
      <c r="AD99" s="50">
        <v>69</v>
      </c>
      <c r="AE99" s="50">
        <v>73</v>
      </c>
      <c r="AF99" s="50">
        <v>77</v>
      </c>
      <c r="AG99" s="50">
        <v>79</v>
      </c>
    </row>
    <row r="100" spans="1:33" s="64" customFormat="1" x14ac:dyDescent="0.3">
      <c r="A100" s="64" t="s">
        <v>22</v>
      </c>
      <c r="B100" s="64" t="s">
        <v>19</v>
      </c>
      <c r="C100" s="64" t="s">
        <v>28</v>
      </c>
      <c r="D100" s="64" t="s">
        <v>45</v>
      </c>
      <c r="E100" s="64" t="s">
        <v>32</v>
      </c>
      <c r="F100" s="64" t="s">
        <v>11</v>
      </c>
      <c r="G100" s="64" t="s">
        <v>38</v>
      </c>
      <c r="H100" s="50">
        <v>182</v>
      </c>
      <c r="I100" s="50">
        <v>190</v>
      </c>
      <c r="J100" s="50">
        <v>161</v>
      </c>
      <c r="K100" s="50">
        <v>125</v>
      </c>
      <c r="L100" s="50">
        <v>122.5</v>
      </c>
      <c r="M100" s="50">
        <v>181</v>
      </c>
      <c r="N100" s="50">
        <f t="shared" si="3"/>
        <v>160.25</v>
      </c>
      <c r="O100" s="50">
        <v>90</v>
      </c>
      <c r="P100" s="50">
        <v>84.5</v>
      </c>
      <c r="Q100" s="50">
        <v>93</v>
      </c>
      <c r="R100" s="50">
        <v>121</v>
      </c>
      <c r="S100" s="50">
        <v>203</v>
      </c>
      <c r="T100" s="50">
        <v>159</v>
      </c>
      <c r="U100" s="50">
        <v>159</v>
      </c>
      <c r="V100" s="50">
        <v>156</v>
      </c>
      <c r="W100" s="50">
        <v>157</v>
      </c>
      <c r="X100" s="50">
        <v>150</v>
      </c>
      <c r="Y100" s="50">
        <v>149</v>
      </c>
      <c r="Z100" s="50">
        <v>158</v>
      </c>
      <c r="AA100" s="50">
        <v>162</v>
      </c>
      <c r="AB100" s="50">
        <v>159</v>
      </c>
      <c r="AC100" s="50">
        <v>183</v>
      </c>
      <c r="AD100" s="50">
        <v>126</v>
      </c>
      <c r="AE100" s="50">
        <v>108</v>
      </c>
      <c r="AF100" s="50">
        <v>117</v>
      </c>
      <c r="AG100" s="50">
        <v>130</v>
      </c>
    </row>
    <row r="101" spans="1:33" s="64" customFormat="1" x14ac:dyDescent="0.3">
      <c r="A101" s="64" t="s">
        <v>23</v>
      </c>
      <c r="B101" s="64" t="s">
        <v>19</v>
      </c>
      <c r="C101" s="64" t="s">
        <v>28</v>
      </c>
      <c r="D101" s="64" t="s">
        <v>45</v>
      </c>
      <c r="E101" s="64" t="s">
        <v>32</v>
      </c>
      <c r="F101" s="64" t="s">
        <v>11</v>
      </c>
      <c r="G101" s="64" t="s">
        <v>39</v>
      </c>
      <c r="H101" s="50">
        <v>173</v>
      </c>
      <c r="I101" s="50">
        <v>158</v>
      </c>
      <c r="J101" s="50">
        <v>145</v>
      </c>
      <c r="K101" s="50">
        <v>169</v>
      </c>
      <c r="L101" s="50">
        <v>132.5</v>
      </c>
      <c r="M101" s="50">
        <v>171</v>
      </c>
      <c r="N101" s="50">
        <f t="shared" si="3"/>
        <v>158.08333333333334</v>
      </c>
      <c r="O101" s="50">
        <v>122</v>
      </c>
      <c r="P101" s="50">
        <v>118</v>
      </c>
      <c r="Q101" s="50">
        <v>142</v>
      </c>
      <c r="R101" s="50">
        <v>118</v>
      </c>
      <c r="S101" s="50">
        <v>109</v>
      </c>
      <c r="T101" s="50">
        <v>100.5</v>
      </c>
      <c r="U101" s="50">
        <v>104</v>
      </c>
      <c r="V101" s="50">
        <v>93</v>
      </c>
      <c r="W101" s="50">
        <v>111.5</v>
      </c>
      <c r="X101" s="50">
        <v>96</v>
      </c>
      <c r="Y101" s="50">
        <v>96</v>
      </c>
      <c r="Z101" s="50">
        <v>119</v>
      </c>
      <c r="AA101" s="50">
        <v>95</v>
      </c>
      <c r="AB101" s="50">
        <v>95</v>
      </c>
      <c r="AC101" s="50">
        <v>87</v>
      </c>
      <c r="AD101" s="50">
        <v>77</v>
      </c>
      <c r="AE101" s="50">
        <v>81</v>
      </c>
      <c r="AF101" s="50">
        <v>105</v>
      </c>
      <c r="AG101" s="50">
        <v>146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27D0-855B-BE4B-A2B1-E9F8C6167CD5}">
  <dimension ref="A1:AG122"/>
  <sheetViews>
    <sheetView workbookViewId="0">
      <selection activeCell="F15" sqref="F15"/>
    </sheetView>
  </sheetViews>
  <sheetFormatPr defaultColWidth="10.83203125" defaultRowHeight="14" x14ac:dyDescent="0.3"/>
  <cols>
    <col min="1" max="16384" width="10.83203125" style="25"/>
  </cols>
  <sheetData>
    <row r="1" spans="1:32" s="19" customFormat="1" x14ac:dyDescent="0.3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48</v>
      </c>
      <c r="H1" s="19" t="s">
        <v>49</v>
      </c>
      <c r="I1" s="19" t="s">
        <v>50</v>
      </c>
      <c r="J1" s="19" t="s">
        <v>51</v>
      </c>
      <c r="K1" s="19" t="s">
        <v>52</v>
      </c>
      <c r="L1" s="19" t="s">
        <v>53</v>
      </c>
      <c r="M1" s="19" t="s">
        <v>54</v>
      </c>
      <c r="N1" s="19" t="s">
        <v>113</v>
      </c>
      <c r="O1" s="19" t="s">
        <v>112</v>
      </c>
      <c r="P1" s="19" t="s">
        <v>57</v>
      </c>
      <c r="Q1" s="19" t="s">
        <v>58</v>
      </c>
      <c r="R1" s="19" t="s">
        <v>59</v>
      </c>
      <c r="S1" s="19" t="s">
        <v>60</v>
      </c>
      <c r="T1" s="19" t="s">
        <v>61</v>
      </c>
      <c r="U1" s="19" t="s">
        <v>62</v>
      </c>
      <c r="V1" s="19" t="s">
        <v>63</v>
      </c>
      <c r="W1" s="19" t="s">
        <v>64</v>
      </c>
      <c r="X1" s="19" t="s">
        <v>65</v>
      </c>
      <c r="Y1" s="19" t="s">
        <v>66</v>
      </c>
      <c r="Z1" s="19" t="s">
        <v>67</v>
      </c>
      <c r="AA1" s="19" t="s">
        <v>68</v>
      </c>
      <c r="AB1" s="19" t="s">
        <v>69</v>
      </c>
      <c r="AC1" s="19" t="s">
        <v>70</v>
      </c>
      <c r="AD1" s="19" t="s">
        <v>71</v>
      </c>
      <c r="AE1" s="19" t="s">
        <v>72</v>
      </c>
      <c r="AF1" s="19" t="s">
        <v>73</v>
      </c>
    </row>
    <row r="2" spans="1:32" x14ac:dyDescent="0.3">
      <c r="A2" s="25" t="s">
        <v>81</v>
      </c>
      <c r="B2" s="25" t="s">
        <v>99</v>
      </c>
      <c r="C2" s="25" t="s">
        <v>145</v>
      </c>
      <c r="D2" s="25">
        <v>0</v>
      </c>
      <c r="E2" s="25" t="s">
        <v>32</v>
      </c>
      <c r="F2" s="25" t="s">
        <v>46</v>
      </c>
      <c r="G2" s="24">
        <v>91.799545660000007</v>
      </c>
      <c r="H2" s="24">
        <v>95.671077819999994</v>
      </c>
      <c r="I2" s="24">
        <v>87.749678590000002</v>
      </c>
      <c r="J2" s="24">
        <v>112.5964582</v>
      </c>
      <c r="K2" s="24">
        <v>100.5878348</v>
      </c>
      <c r="L2" s="24">
        <v>111.59540490000001</v>
      </c>
      <c r="M2" s="24">
        <v>100</v>
      </c>
      <c r="N2" s="24">
        <v>88.013414470000001</v>
      </c>
      <c r="O2" s="24">
        <v>144.6511084</v>
      </c>
      <c r="P2" s="24">
        <v>136.30623370000001</v>
      </c>
      <c r="Q2" s="24">
        <v>142.4400133</v>
      </c>
      <c r="R2" s="24">
        <v>130.5321543</v>
      </c>
      <c r="S2" s="24">
        <v>124.75359229999999</v>
      </c>
      <c r="T2" s="24">
        <v>127.8453322</v>
      </c>
      <c r="U2" s="24">
        <v>120.2708564</v>
      </c>
      <c r="V2" s="24">
        <v>109.4893373</v>
      </c>
      <c r="W2" s="24">
        <v>110.2964705</v>
      </c>
      <c r="X2" s="24">
        <v>114.3701389</v>
      </c>
      <c r="Y2" s="24">
        <v>104.9517077</v>
      </c>
      <c r="Z2" s="24">
        <v>115.233101</v>
      </c>
      <c r="AA2" s="24">
        <v>122.5654742</v>
      </c>
      <c r="AB2" s="24">
        <v>125.52569029999999</v>
      </c>
      <c r="AC2" s="24">
        <v>110.1035311</v>
      </c>
      <c r="AD2" s="24">
        <v>118.5200543</v>
      </c>
      <c r="AE2" s="24">
        <v>118.6692457</v>
      </c>
      <c r="AF2" s="24">
        <v>123.7101146</v>
      </c>
    </row>
    <row r="3" spans="1:32" x14ac:dyDescent="0.3">
      <c r="A3" s="25" t="s">
        <v>82</v>
      </c>
      <c r="B3" s="25" t="s">
        <v>99</v>
      </c>
      <c r="C3" s="25" t="s">
        <v>145</v>
      </c>
      <c r="D3" s="25">
        <v>0</v>
      </c>
      <c r="E3" s="25" t="s">
        <v>32</v>
      </c>
      <c r="F3" s="25" t="s">
        <v>46</v>
      </c>
      <c r="G3" s="24">
        <v>82.986527100000004</v>
      </c>
      <c r="H3" s="24">
        <v>82.986527100000004</v>
      </c>
      <c r="I3" s="24">
        <v>82.986527100000004</v>
      </c>
      <c r="J3" s="24">
        <v>100.7227534</v>
      </c>
      <c r="K3" s="24">
        <v>125.0576174</v>
      </c>
      <c r="L3" s="24">
        <v>125.2600479</v>
      </c>
      <c r="M3" s="24">
        <v>100</v>
      </c>
      <c r="N3" s="24">
        <v>138.73717909999999</v>
      </c>
      <c r="O3" s="24">
        <v>174.19468449999999</v>
      </c>
      <c r="P3" s="24">
        <v>193.58343139999999</v>
      </c>
      <c r="Q3" s="24">
        <v>195.9123013</v>
      </c>
      <c r="R3" s="24">
        <v>188.2707048</v>
      </c>
      <c r="S3" s="24">
        <v>161.0757217</v>
      </c>
      <c r="T3" s="24">
        <v>134.9030401</v>
      </c>
      <c r="U3" s="24">
        <v>143.89080469999999</v>
      </c>
      <c r="V3" s="24">
        <v>148.07090980000001</v>
      </c>
      <c r="W3" s="24">
        <v>148.77157650000001</v>
      </c>
      <c r="X3" s="24">
        <v>164.57100149999999</v>
      </c>
      <c r="Y3" s="24">
        <v>153.26926539999999</v>
      </c>
      <c r="Z3" s="24">
        <v>128.99052</v>
      </c>
      <c r="AA3" s="24">
        <v>135.462794</v>
      </c>
      <c r="AB3" s="24">
        <v>141.93506790000001</v>
      </c>
      <c r="AC3" s="24">
        <v>175.4529746</v>
      </c>
      <c r="AD3" s="24">
        <v>163.41873910000001</v>
      </c>
      <c r="AE3" s="24">
        <v>148.00910569999999</v>
      </c>
      <c r="AF3" s="24">
        <v>140.60109159999999</v>
      </c>
    </row>
    <row r="4" spans="1:32" x14ac:dyDescent="0.3">
      <c r="A4" s="25" t="s">
        <v>22</v>
      </c>
      <c r="B4" s="25" t="s">
        <v>99</v>
      </c>
      <c r="C4" s="25" t="s">
        <v>145</v>
      </c>
      <c r="D4" s="25">
        <v>0</v>
      </c>
      <c r="E4" s="25" t="s">
        <v>32</v>
      </c>
      <c r="F4" s="25" t="s">
        <v>46</v>
      </c>
      <c r="G4" s="24">
        <v>147.66651340000001</v>
      </c>
      <c r="H4" s="24">
        <v>103.0818646</v>
      </c>
      <c r="I4" s="24">
        <v>58.497215879999999</v>
      </c>
      <c r="J4" s="24">
        <v>108.12632809999999</v>
      </c>
      <c r="K4" s="24">
        <v>92.621821960000005</v>
      </c>
      <c r="L4" s="24">
        <v>90.006256070000006</v>
      </c>
      <c r="M4" s="24">
        <v>100</v>
      </c>
      <c r="N4" s="24">
        <v>114.45795529999999</v>
      </c>
      <c r="O4" s="24">
        <v>98.618715269999996</v>
      </c>
      <c r="P4" s="24">
        <v>82.77947528</v>
      </c>
      <c r="Q4" s="24">
        <v>148.6620183</v>
      </c>
      <c r="R4" s="24">
        <v>123.7462089</v>
      </c>
      <c r="S4" s="24">
        <v>98.830399479999997</v>
      </c>
      <c r="T4" s="24">
        <v>118.2016261</v>
      </c>
      <c r="U4" s="24">
        <v>137.5728527</v>
      </c>
      <c r="V4" s="24">
        <v>125.57252630000001</v>
      </c>
      <c r="W4" s="24">
        <v>114.9800578</v>
      </c>
      <c r="X4" s="24">
        <v>123.6498993</v>
      </c>
      <c r="Y4" s="24">
        <v>139.64888060000001</v>
      </c>
      <c r="Z4" s="24">
        <v>140.24109970000001</v>
      </c>
      <c r="AA4" s="24">
        <v>140.8333188</v>
      </c>
      <c r="AB4" s="24">
        <v>162.41128749999999</v>
      </c>
      <c r="AC4" s="24">
        <v>168.18596439999999</v>
      </c>
      <c r="AD4" s="24">
        <v>73.948802520000001</v>
      </c>
      <c r="AE4" s="24">
        <v>73.948802520000001</v>
      </c>
      <c r="AF4" s="24">
        <v>73.948802520000001</v>
      </c>
    </row>
    <row r="5" spans="1:32" x14ac:dyDescent="0.3">
      <c r="A5" s="25" t="s">
        <v>83</v>
      </c>
      <c r="B5" s="25" t="s">
        <v>99</v>
      </c>
      <c r="C5" s="25" t="s">
        <v>145</v>
      </c>
      <c r="D5" s="25">
        <v>0</v>
      </c>
      <c r="E5" s="25" t="s">
        <v>32</v>
      </c>
      <c r="F5" s="25" t="s">
        <v>46</v>
      </c>
      <c r="G5" s="24">
        <v>106.89619930000001</v>
      </c>
      <c r="H5" s="24">
        <v>106.89619930000001</v>
      </c>
      <c r="I5" s="24">
        <v>94.886726499999995</v>
      </c>
      <c r="J5" s="24">
        <v>115.9961983</v>
      </c>
      <c r="K5" s="24">
        <v>91.282148050000004</v>
      </c>
      <c r="L5" s="24">
        <v>84.042528540000006</v>
      </c>
      <c r="M5" s="24">
        <v>100</v>
      </c>
      <c r="N5" s="24">
        <v>92.950263379999996</v>
      </c>
      <c r="O5" s="24">
        <v>108.98665920000001</v>
      </c>
      <c r="P5" s="24">
        <v>234.2428285</v>
      </c>
      <c r="Q5" s="24">
        <v>192.31353480000001</v>
      </c>
      <c r="R5" s="24">
        <v>169.19453050000001</v>
      </c>
      <c r="S5" s="24">
        <v>163.52772770000001</v>
      </c>
      <c r="T5" s="24">
        <v>164.2716077</v>
      </c>
      <c r="U5" s="24">
        <v>113.90379419999999</v>
      </c>
      <c r="V5" s="24">
        <v>117.7407419</v>
      </c>
      <c r="W5" s="24">
        <v>126.92136840000001</v>
      </c>
      <c r="X5" s="24">
        <v>110.63569680000001</v>
      </c>
      <c r="Y5" s="24">
        <v>94.31908645</v>
      </c>
      <c r="Z5" s="24">
        <v>120.391502</v>
      </c>
      <c r="AA5" s="24">
        <v>101.2468858</v>
      </c>
      <c r="AB5" s="24">
        <v>128.36216830000001</v>
      </c>
      <c r="AC5" s="24">
        <v>124.7793008</v>
      </c>
      <c r="AD5" s="24">
        <v>123.05292439999999</v>
      </c>
      <c r="AE5" s="24">
        <v>126.0637928</v>
      </c>
      <c r="AF5" s="24">
        <v>140.07088089999999</v>
      </c>
    </row>
    <row r="6" spans="1:32" x14ac:dyDescent="0.3">
      <c r="A6" s="25" t="s">
        <v>84</v>
      </c>
      <c r="B6" s="25" t="s">
        <v>99</v>
      </c>
      <c r="C6" s="25" t="s">
        <v>145</v>
      </c>
      <c r="D6" s="25">
        <v>0</v>
      </c>
      <c r="E6" s="25" t="s">
        <v>32</v>
      </c>
      <c r="F6" s="25" t="s">
        <v>46</v>
      </c>
      <c r="G6" s="24">
        <v>114.7078458</v>
      </c>
      <c r="H6" s="24">
        <v>90.124271359999995</v>
      </c>
      <c r="I6" s="24">
        <v>102.90889199999999</v>
      </c>
      <c r="J6" s="24">
        <v>93.368621250000004</v>
      </c>
      <c r="K6" s="24">
        <v>104.5667596</v>
      </c>
      <c r="L6" s="24">
        <v>94.323610090000003</v>
      </c>
      <c r="M6" s="24">
        <v>100</v>
      </c>
      <c r="N6" s="24">
        <v>94.609041899999994</v>
      </c>
      <c r="O6" s="24">
        <v>85.000928790000003</v>
      </c>
      <c r="P6" s="24">
        <v>145.68589549999999</v>
      </c>
      <c r="Q6" s="24">
        <v>161.17046239999999</v>
      </c>
      <c r="R6" s="24">
        <v>149.5625526</v>
      </c>
      <c r="S6" s="24">
        <v>139.76505</v>
      </c>
      <c r="T6" s="24">
        <v>133.79661340000001</v>
      </c>
      <c r="U6" s="24">
        <v>92.893095689999996</v>
      </c>
      <c r="V6" s="24">
        <v>92.443620809999999</v>
      </c>
      <c r="W6" s="24">
        <v>94.239634330000001</v>
      </c>
      <c r="X6" s="24">
        <v>87.511349100000004</v>
      </c>
      <c r="Y6" s="24">
        <v>78.370542589999999</v>
      </c>
      <c r="Z6" s="24">
        <v>88.095833850000005</v>
      </c>
      <c r="AA6" s="24">
        <v>100.3917634</v>
      </c>
      <c r="AB6" s="24">
        <v>96.2470383</v>
      </c>
      <c r="AC6" s="24">
        <v>90.349302420000001</v>
      </c>
      <c r="AD6" s="24">
        <v>93.295042859999995</v>
      </c>
      <c r="AE6" s="24">
        <v>93.196237389999993</v>
      </c>
      <c r="AF6" s="24">
        <v>107.1740604</v>
      </c>
    </row>
    <row r="7" spans="1:32" x14ac:dyDescent="0.3">
      <c r="A7" s="25" t="s">
        <v>85</v>
      </c>
      <c r="B7" s="25" t="s">
        <v>99</v>
      </c>
      <c r="C7" s="25" t="s">
        <v>145</v>
      </c>
      <c r="D7" s="25">
        <v>0</v>
      </c>
      <c r="E7" s="25" t="s">
        <v>32</v>
      </c>
      <c r="F7" s="25" t="s">
        <v>46</v>
      </c>
      <c r="G7" s="24">
        <v>102.9568139</v>
      </c>
      <c r="H7" s="24">
        <v>97.863159600000003</v>
      </c>
      <c r="I7" s="24">
        <v>106.9253306</v>
      </c>
      <c r="J7" s="24">
        <v>98.914104609999995</v>
      </c>
      <c r="K7" s="24">
        <v>109.8051763</v>
      </c>
      <c r="L7" s="24">
        <v>83.535415040000004</v>
      </c>
      <c r="M7" s="24">
        <v>100</v>
      </c>
      <c r="N7" s="24">
        <v>97.621778340000006</v>
      </c>
      <c r="O7" s="24">
        <v>71.866756120000005</v>
      </c>
      <c r="P7" s="24">
        <v>106.9253306</v>
      </c>
      <c r="Q7" s="24">
        <v>119.5510287</v>
      </c>
      <c r="R7" s="24">
        <v>117.6891899</v>
      </c>
      <c r="S7" s="24">
        <v>120.8912255</v>
      </c>
      <c r="T7" s="24">
        <v>124.3810841</v>
      </c>
      <c r="U7" s="24">
        <v>124.2053475</v>
      </c>
      <c r="V7" s="24">
        <v>113.66432210000001</v>
      </c>
      <c r="W7" s="24">
        <v>116.3599177</v>
      </c>
      <c r="X7" s="24">
        <v>106.441506</v>
      </c>
      <c r="Y7" s="24">
        <v>69.968350189999995</v>
      </c>
      <c r="Z7" s="24">
        <v>68.801177969999998</v>
      </c>
      <c r="AA7" s="24">
        <v>67.104427860000001</v>
      </c>
      <c r="AB7" s="24">
        <v>74.212383220000007</v>
      </c>
      <c r="AC7" s="24">
        <v>78.942470349999994</v>
      </c>
      <c r="AD7" s="24">
        <v>79.565025160000005</v>
      </c>
      <c r="AE7" s="24">
        <v>88.405583320000005</v>
      </c>
      <c r="AF7" s="24">
        <v>88.405583320000005</v>
      </c>
    </row>
    <row r="8" spans="1:32" x14ac:dyDescent="0.3">
      <c r="A8" s="25" t="s">
        <v>86</v>
      </c>
      <c r="B8" s="25" t="s">
        <v>99</v>
      </c>
      <c r="C8" s="25" t="s">
        <v>145</v>
      </c>
      <c r="D8" s="25">
        <v>0</v>
      </c>
      <c r="E8" s="25" t="s">
        <v>32</v>
      </c>
      <c r="F8" s="25" t="s">
        <v>46</v>
      </c>
      <c r="G8" s="24">
        <v>104.47609300000001</v>
      </c>
      <c r="H8" s="24">
        <v>95.511369700000003</v>
      </c>
      <c r="I8" s="24">
        <v>108.9276823</v>
      </c>
      <c r="J8" s="24">
        <v>106.2870118</v>
      </c>
      <c r="K8" s="24">
        <v>98.880250399999994</v>
      </c>
      <c r="L8" s="24">
        <v>85.917592810000002</v>
      </c>
      <c r="M8" s="24">
        <v>100</v>
      </c>
      <c r="N8" s="24">
        <v>76.316775930000006</v>
      </c>
      <c r="O8" s="24">
        <v>74.95828899</v>
      </c>
      <c r="P8" s="24">
        <v>104.9629608</v>
      </c>
      <c r="Q8" s="24">
        <v>134.96763250000001</v>
      </c>
      <c r="R8" s="24">
        <v>157.67853239999999</v>
      </c>
      <c r="S8" s="24">
        <v>126.0802558</v>
      </c>
      <c r="T8" s="24">
        <v>120.3249189</v>
      </c>
      <c r="U8" s="24">
        <v>113.1442368</v>
      </c>
      <c r="V8" s="24">
        <v>111.7830099</v>
      </c>
      <c r="W8" s="24">
        <v>110.4693913</v>
      </c>
      <c r="X8" s="24">
        <v>95.340508020000001</v>
      </c>
      <c r="Y8" s="24">
        <v>97.769236059999997</v>
      </c>
      <c r="Z8" s="24">
        <v>101.7641594</v>
      </c>
      <c r="AA8" s="24">
        <v>100.16577049999999</v>
      </c>
      <c r="AB8" s="24">
        <v>94.989068489999994</v>
      </c>
      <c r="AC8" s="24">
        <v>99.167307320000006</v>
      </c>
      <c r="AD8" s="24">
        <v>105.36462659999999</v>
      </c>
      <c r="AE8" s="24">
        <v>107.8853119</v>
      </c>
      <c r="AF8" s="24">
        <v>115.892516</v>
      </c>
    </row>
    <row r="9" spans="1:32" x14ac:dyDescent="0.3">
      <c r="A9" s="25" t="s">
        <v>23</v>
      </c>
      <c r="B9" s="25" t="s">
        <v>99</v>
      </c>
      <c r="C9" s="25" t="s">
        <v>145</v>
      </c>
      <c r="D9" s="25">
        <v>0</v>
      </c>
      <c r="E9" s="25" t="s">
        <v>32</v>
      </c>
      <c r="F9" s="25" t="s">
        <v>46</v>
      </c>
      <c r="G9" s="24">
        <v>91.848589820000001</v>
      </c>
      <c r="H9" s="24">
        <v>97.74519085</v>
      </c>
      <c r="I9" s="24">
        <v>101.8508846</v>
      </c>
      <c r="J9" s="24">
        <v>95.913162749999998</v>
      </c>
      <c r="K9" s="24">
        <v>101.1252441</v>
      </c>
      <c r="L9" s="24">
        <v>111.5169279</v>
      </c>
      <c r="M9" s="24">
        <v>100</v>
      </c>
      <c r="N9" s="24">
        <v>112.5126149</v>
      </c>
      <c r="O9" s="24">
        <v>106.40790610000001</v>
      </c>
      <c r="P9" s="24">
        <v>118.0492739</v>
      </c>
      <c r="Q9" s="24">
        <v>114.1432322</v>
      </c>
      <c r="R9" s="24">
        <v>96.926097189999993</v>
      </c>
      <c r="S9" s="24">
        <v>95.119359579999994</v>
      </c>
      <c r="T9" s="24">
        <v>103.1516608</v>
      </c>
      <c r="U9" s="24">
        <v>104.20605759999999</v>
      </c>
      <c r="V9" s="24">
        <v>93.285404740000004</v>
      </c>
      <c r="W9" s="24">
        <v>99.293530099999998</v>
      </c>
      <c r="X9" s="24">
        <v>81.996770569999995</v>
      </c>
      <c r="Y9" s="24">
        <v>99.01581505</v>
      </c>
      <c r="Z9" s="24">
        <v>85.677882499999996</v>
      </c>
      <c r="AA9" s="24">
        <v>83.651823690000001</v>
      </c>
      <c r="AB9" s="24">
        <v>80.945529660000005</v>
      </c>
      <c r="AC9" s="24">
        <v>80.088755950000007</v>
      </c>
      <c r="AD9" s="24">
        <v>83.497772339999997</v>
      </c>
      <c r="AE9" s="24">
        <v>83.497772339999997</v>
      </c>
      <c r="AF9" s="24">
        <v>83.497772339999997</v>
      </c>
    </row>
    <row r="10" spans="1:32" x14ac:dyDescent="0.3">
      <c r="A10" s="25" t="s">
        <v>146</v>
      </c>
      <c r="B10" s="25" t="s">
        <v>99</v>
      </c>
      <c r="C10" s="25" t="s">
        <v>145</v>
      </c>
      <c r="D10" s="25">
        <v>0</v>
      </c>
      <c r="E10" s="25" t="s">
        <v>32</v>
      </c>
      <c r="F10" s="25" t="s">
        <v>46</v>
      </c>
      <c r="G10" s="24">
        <v>113.0048314</v>
      </c>
      <c r="H10" s="24">
        <v>111.39721590000001</v>
      </c>
      <c r="I10" s="24">
        <v>69.301394070000001</v>
      </c>
      <c r="J10" s="24">
        <v>97.524543120000004</v>
      </c>
      <c r="K10" s="24">
        <v>94.366584130000007</v>
      </c>
      <c r="L10" s="24">
        <v>114.4054313</v>
      </c>
      <c r="M10" s="24">
        <v>100</v>
      </c>
      <c r="N10" s="24">
        <v>88.050846390000004</v>
      </c>
      <c r="O10" s="24">
        <v>194.1546725</v>
      </c>
      <c r="P10" s="24">
        <v>154.98311609999999</v>
      </c>
      <c r="Q10" s="24">
        <v>138.6605984</v>
      </c>
      <c r="R10" s="24">
        <v>134.59060030000001</v>
      </c>
      <c r="S10" s="24">
        <v>131.86408599999999</v>
      </c>
      <c r="T10" s="24">
        <v>131.97684240000001</v>
      </c>
      <c r="U10" s="24">
        <v>136.443826</v>
      </c>
      <c r="V10" s="24">
        <v>101.6906757</v>
      </c>
      <c r="W10" s="24">
        <v>100.8859108</v>
      </c>
      <c r="X10" s="24">
        <v>94.388213359999995</v>
      </c>
      <c r="Y10" s="24">
        <v>100.91639290000001</v>
      </c>
      <c r="Z10" s="24">
        <v>94.785040539999997</v>
      </c>
      <c r="AA10" s="24">
        <v>110.9482312</v>
      </c>
      <c r="AB10" s="24">
        <v>107.8165044</v>
      </c>
      <c r="AC10" s="24">
        <v>115.8323292</v>
      </c>
      <c r="AD10" s="24">
        <v>122.7705823</v>
      </c>
      <c r="AE10" s="24">
        <v>118.26459989999999</v>
      </c>
      <c r="AF10" s="24">
        <v>123.8902288</v>
      </c>
    </row>
    <row r="11" spans="1:32" x14ac:dyDescent="0.3">
      <c r="A11" s="25" t="s">
        <v>147</v>
      </c>
      <c r="B11" s="25" t="s">
        <v>99</v>
      </c>
      <c r="C11" s="25" t="s">
        <v>145</v>
      </c>
      <c r="D11" s="25">
        <v>0</v>
      </c>
      <c r="E11" s="25" t="s">
        <v>32</v>
      </c>
      <c r="F11" s="25" t="s">
        <v>46</v>
      </c>
      <c r="G11" s="24">
        <v>131.47281530000001</v>
      </c>
      <c r="H11" s="24">
        <v>102.18747550000001</v>
      </c>
      <c r="I11" s="24">
        <v>101.3224134</v>
      </c>
      <c r="J11" s="24">
        <v>100.07982560000001</v>
      </c>
      <c r="K11" s="24">
        <v>76.148700750000003</v>
      </c>
      <c r="L11" s="24">
        <v>88.788769470000005</v>
      </c>
      <c r="M11" s="24">
        <v>100</v>
      </c>
      <c r="N11" s="24">
        <v>74.594646519999998</v>
      </c>
      <c r="O11" s="24">
        <v>133.301941</v>
      </c>
      <c r="P11" s="24">
        <v>192.00923560000001</v>
      </c>
      <c r="Q11" s="24">
        <v>151.94889370000001</v>
      </c>
      <c r="R11" s="24">
        <v>131.607786</v>
      </c>
      <c r="S11" s="24">
        <v>119.9465606</v>
      </c>
      <c r="T11" s="24">
        <v>119.9465606</v>
      </c>
      <c r="U11" s="24">
        <v>119.9465606</v>
      </c>
      <c r="V11" s="24">
        <v>119.9465606</v>
      </c>
      <c r="W11" s="24">
        <v>119.9465606</v>
      </c>
      <c r="X11" s="24">
        <v>119.9465606</v>
      </c>
      <c r="Y11" s="24">
        <v>108.28533520000001</v>
      </c>
      <c r="Z11" s="24">
        <v>132.67287260000001</v>
      </c>
      <c r="AA11" s="24">
        <v>130.09577229999999</v>
      </c>
      <c r="AB11" s="24">
        <v>158.05788559999999</v>
      </c>
      <c r="AC11" s="24">
        <v>157.24192289999999</v>
      </c>
      <c r="AD11" s="24">
        <v>132.07881399999999</v>
      </c>
      <c r="AE11" s="24">
        <v>102.9306124</v>
      </c>
      <c r="AF11" s="24">
        <v>129.7161638</v>
      </c>
    </row>
    <row r="12" spans="1:32" x14ac:dyDescent="0.3">
      <c r="A12" s="25" t="s">
        <v>148</v>
      </c>
      <c r="B12" s="25" t="s">
        <v>99</v>
      </c>
      <c r="C12" s="25" t="s">
        <v>145</v>
      </c>
      <c r="D12" s="25">
        <v>0</v>
      </c>
      <c r="E12" s="25" t="s">
        <v>32</v>
      </c>
      <c r="F12" s="25" t="s">
        <v>46</v>
      </c>
      <c r="G12" s="24">
        <v>111.6185837</v>
      </c>
      <c r="H12" s="24">
        <v>102.4530091</v>
      </c>
      <c r="I12" s="24">
        <v>99.253412220000001</v>
      </c>
      <c r="J12" s="24">
        <v>93.837592580000006</v>
      </c>
      <c r="K12" s="24">
        <v>88.601322199999998</v>
      </c>
      <c r="L12" s="24">
        <v>104.2360803</v>
      </c>
      <c r="M12" s="24">
        <v>100</v>
      </c>
      <c r="N12" s="24">
        <v>113.1850779</v>
      </c>
      <c r="O12" s="24">
        <v>122.2490169</v>
      </c>
      <c r="P12" s="24">
        <v>131.31295600000001</v>
      </c>
      <c r="Q12" s="24">
        <v>134.5654428</v>
      </c>
      <c r="R12" s="24">
        <v>141.73400179999999</v>
      </c>
      <c r="S12" s="24">
        <v>141.41107020000001</v>
      </c>
      <c r="T12" s="24">
        <v>138.598264</v>
      </c>
      <c r="U12" s="24">
        <v>140.31997999999999</v>
      </c>
      <c r="V12" s="24">
        <v>142.5467783</v>
      </c>
      <c r="W12" s="24">
        <v>143.31559519999999</v>
      </c>
      <c r="X12" s="24">
        <v>147.8647134</v>
      </c>
      <c r="Y12" s="24">
        <v>110.5577442</v>
      </c>
      <c r="Z12" s="24">
        <v>101.3802968</v>
      </c>
      <c r="AA12" s="24">
        <v>113.65749390000001</v>
      </c>
      <c r="AB12" s="24">
        <v>114.5136722</v>
      </c>
      <c r="AC12" s="24">
        <v>112.480132</v>
      </c>
      <c r="AD12" s="24">
        <v>103.29239990000001</v>
      </c>
      <c r="AE12" s="24">
        <v>130.8828972</v>
      </c>
      <c r="AF12" s="24">
        <v>155.22258410000001</v>
      </c>
    </row>
    <row r="13" spans="1:32" x14ac:dyDescent="0.3">
      <c r="A13" s="25" t="s">
        <v>149</v>
      </c>
      <c r="B13" s="25" t="s">
        <v>99</v>
      </c>
      <c r="C13" s="25" t="s">
        <v>145</v>
      </c>
      <c r="D13" s="25">
        <v>0</v>
      </c>
      <c r="E13" s="25" t="s">
        <v>32</v>
      </c>
      <c r="F13" s="25" t="s">
        <v>46</v>
      </c>
      <c r="G13" s="24">
        <v>99.512574299999997</v>
      </c>
      <c r="H13" s="24">
        <v>107.05305970000001</v>
      </c>
      <c r="I13" s="24">
        <v>105.24385479999999</v>
      </c>
      <c r="J13" s="24">
        <v>90.616175560000002</v>
      </c>
      <c r="K13" s="24">
        <v>102.43567539999999</v>
      </c>
      <c r="L13" s="24">
        <v>95.138660139999999</v>
      </c>
      <c r="M13" s="24">
        <v>100</v>
      </c>
      <c r="N13" s="24">
        <v>100.96658499999999</v>
      </c>
      <c r="O13" s="24">
        <v>102.7998626</v>
      </c>
      <c r="P13" s="24">
        <v>99.585584060000002</v>
      </c>
      <c r="Q13" s="24">
        <v>104.469139</v>
      </c>
      <c r="R13" s="24">
        <v>97.678141400000001</v>
      </c>
      <c r="S13" s="24">
        <v>93.335931400000007</v>
      </c>
      <c r="T13" s="24">
        <v>93.656698239999997</v>
      </c>
      <c r="U13" s="24">
        <v>96.886613999999994</v>
      </c>
      <c r="V13" s="24">
        <v>122.5888774</v>
      </c>
      <c r="W13" s="24">
        <v>120.8396491</v>
      </c>
      <c r="X13" s="24">
        <v>84.432579970000006</v>
      </c>
      <c r="Y13" s="24">
        <v>107.4572952</v>
      </c>
      <c r="Z13" s="24">
        <v>127.1881097</v>
      </c>
      <c r="AA13" s="24">
        <v>114.8052665</v>
      </c>
      <c r="AB13" s="24">
        <v>87.661300069999996</v>
      </c>
      <c r="AC13" s="24">
        <v>109.7825532</v>
      </c>
      <c r="AD13" s="24">
        <v>124.34115009999999</v>
      </c>
      <c r="AE13" s="24">
        <v>129.1702621</v>
      </c>
      <c r="AF13" s="24">
        <v>113.8970111</v>
      </c>
    </row>
    <row r="14" spans="1:32" x14ac:dyDescent="0.3">
      <c r="A14" s="25" t="s">
        <v>150</v>
      </c>
      <c r="B14" s="25" t="s">
        <v>99</v>
      </c>
      <c r="C14" s="25" t="s">
        <v>145</v>
      </c>
      <c r="D14" s="25">
        <v>0</v>
      </c>
      <c r="E14" s="25" t="s">
        <v>32</v>
      </c>
      <c r="F14" s="25" t="s">
        <v>46</v>
      </c>
      <c r="G14" s="24">
        <v>96.299888069999994</v>
      </c>
      <c r="H14" s="24">
        <v>88.80428354</v>
      </c>
      <c r="I14" s="24">
        <v>98.150347510000003</v>
      </c>
      <c r="J14" s="24">
        <v>105.6981724</v>
      </c>
      <c r="K14" s="24">
        <v>111.7691402</v>
      </c>
      <c r="L14" s="24">
        <v>99.278168309999998</v>
      </c>
      <c r="M14" s="24">
        <v>100</v>
      </c>
      <c r="N14" s="24">
        <v>109.4960744</v>
      </c>
      <c r="O14" s="24">
        <v>162.1310278</v>
      </c>
      <c r="P14" s="24">
        <v>131.08466150000001</v>
      </c>
      <c r="Q14" s="24">
        <v>119.7681978</v>
      </c>
      <c r="R14" s="24">
        <v>112.60720480000001</v>
      </c>
      <c r="S14" s="24">
        <v>119.93210329999999</v>
      </c>
      <c r="T14" s="24">
        <v>114.1215581</v>
      </c>
      <c r="U14" s="24">
        <v>114.45297119999999</v>
      </c>
      <c r="V14" s="24">
        <v>109.4800264</v>
      </c>
      <c r="W14" s="24">
        <v>116.9267938</v>
      </c>
      <c r="X14" s="24">
        <v>114.80085219999999</v>
      </c>
      <c r="Y14" s="24">
        <v>101.40741869999999</v>
      </c>
      <c r="Z14" s="24">
        <v>109.22799550000001</v>
      </c>
      <c r="AA14" s="24">
        <v>104.95645210000001</v>
      </c>
      <c r="AB14" s="24">
        <v>115.6977347</v>
      </c>
      <c r="AC14" s="24">
        <v>94.800391480000002</v>
      </c>
      <c r="AD14" s="24">
        <v>98.26703311</v>
      </c>
      <c r="AE14" s="24">
        <v>98.481123780000004</v>
      </c>
      <c r="AF14" s="24">
        <v>116.9533691</v>
      </c>
    </row>
    <row r="15" spans="1:32" x14ac:dyDescent="0.3">
      <c r="A15" s="25" t="s">
        <v>151</v>
      </c>
      <c r="B15" s="25" t="s">
        <v>99</v>
      </c>
      <c r="C15" s="25" t="s">
        <v>145</v>
      </c>
      <c r="D15" s="25">
        <v>0</v>
      </c>
      <c r="E15" s="25" t="s">
        <v>32</v>
      </c>
      <c r="F15" s="25" t="s">
        <v>46</v>
      </c>
      <c r="G15" s="24">
        <v>91.996001609999993</v>
      </c>
      <c r="H15" s="24">
        <v>71.809357809999995</v>
      </c>
      <c r="I15" s="24">
        <v>119.12400719999999</v>
      </c>
      <c r="J15" s="24">
        <v>115.76163630000001</v>
      </c>
      <c r="K15" s="24">
        <v>98.221993490000003</v>
      </c>
      <c r="L15" s="24">
        <v>103.0870036</v>
      </c>
      <c r="M15" s="24">
        <v>100</v>
      </c>
      <c r="N15" s="24">
        <v>93.327211809999994</v>
      </c>
      <c r="O15" s="24">
        <v>102.1895823</v>
      </c>
      <c r="P15" s="24">
        <v>145.7397489</v>
      </c>
      <c r="Q15" s="24">
        <v>113.5065395</v>
      </c>
      <c r="R15" s="24">
        <v>116.4012032</v>
      </c>
      <c r="S15" s="24">
        <v>79.586124979999994</v>
      </c>
      <c r="T15" s="24">
        <v>100.2290618</v>
      </c>
      <c r="U15" s="24">
        <v>108.6256446</v>
      </c>
      <c r="V15" s="24">
        <v>108.04419470000001</v>
      </c>
      <c r="W15" s="24">
        <v>104.18547270000001</v>
      </c>
      <c r="X15" s="24">
        <v>112.2537068</v>
      </c>
      <c r="Y15" s="24">
        <v>110.5782794</v>
      </c>
      <c r="Z15" s="24">
        <v>118.27819479999999</v>
      </c>
      <c r="AA15" s="24">
        <v>126.39919310000001</v>
      </c>
      <c r="AB15" s="24">
        <v>132.6706399</v>
      </c>
      <c r="AC15" s="24">
        <v>140.0936997</v>
      </c>
      <c r="AD15" s="24">
        <v>172.03465499999999</v>
      </c>
      <c r="AE15" s="24">
        <v>154.8923293</v>
      </c>
      <c r="AF15" s="24">
        <v>119.1170453</v>
      </c>
    </row>
    <row r="16" spans="1:32" x14ac:dyDescent="0.3">
      <c r="A16" s="25" t="s">
        <v>152</v>
      </c>
      <c r="B16" s="25" t="s">
        <v>99</v>
      </c>
      <c r="C16" s="25" t="s">
        <v>145</v>
      </c>
      <c r="D16" s="25">
        <v>0</v>
      </c>
      <c r="E16" s="25" t="s">
        <v>32</v>
      </c>
      <c r="F16" s="25" t="s">
        <v>46</v>
      </c>
      <c r="G16" s="24">
        <v>116.7167884</v>
      </c>
      <c r="H16" s="24">
        <v>98.289826719999994</v>
      </c>
      <c r="I16" s="24">
        <v>106.647676</v>
      </c>
      <c r="J16" s="24">
        <v>101.144919</v>
      </c>
      <c r="K16" s="24">
        <v>74.462620819999998</v>
      </c>
      <c r="L16" s="24">
        <v>102.738169</v>
      </c>
      <c r="M16" s="24">
        <v>100</v>
      </c>
      <c r="N16" s="24">
        <v>84.060751479999993</v>
      </c>
      <c r="O16" s="24">
        <v>121.8165898</v>
      </c>
      <c r="P16" s="24">
        <v>121.8165898</v>
      </c>
      <c r="Q16" s="24">
        <v>121.8165898</v>
      </c>
      <c r="R16" s="24">
        <v>159.57242819999999</v>
      </c>
      <c r="S16" s="24">
        <v>172.50448230000001</v>
      </c>
      <c r="T16" s="24">
        <v>173.36115029999999</v>
      </c>
      <c r="U16" s="24">
        <v>160.81707209999999</v>
      </c>
      <c r="V16" s="24">
        <v>148.92524159999999</v>
      </c>
      <c r="W16" s="24">
        <v>147.75402159999999</v>
      </c>
      <c r="X16" s="24">
        <v>142.03977699999999</v>
      </c>
      <c r="Y16" s="24">
        <v>89.268053460000004</v>
      </c>
      <c r="Z16" s="24">
        <v>96.467089990000005</v>
      </c>
      <c r="AA16" s="24">
        <v>94.448789270000006</v>
      </c>
      <c r="AB16" s="24">
        <v>94.778429410000001</v>
      </c>
      <c r="AC16" s="24">
        <v>94.453751679999996</v>
      </c>
      <c r="AD16" s="24">
        <v>98.664690949999994</v>
      </c>
      <c r="AE16" s="24">
        <v>94.519117320000007</v>
      </c>
      <c r="AF16" s="24">
        <v>106.6771773</v>
      </c>
    </row>
    <row r="17" spans="1:32" x14ac:dyDescent="0.3">
      <c r="A17" s="25" t="s">
        <v>153</v>
      </c>
      <c r="B17" s="25" t="s">
        <v>99</v>
      </c>
      <c r="C17" s="25" t="s">
        <v>145</v>
      </c>
      <c r="D17" s="25">
        <v>0</v>
      </c>
      <c r="E17" s="25" t="s">
        <v>32</v>
      </c>
      <c r="F17" s="25" t="s">
        <v>46</v>
      </c>
      <c r="G17" s="24">
        <v>104.6441276</v>
      </c>
      <c r="H17" s="24">
        <v>114.0628835</v>
      </c>
      <c r="I17" s="24">
        <v>99.498466449999995</v>
      </c>
      <c r="J17" s="24">
        <v>110.00592829999999</v>
      </c>
      <c r="K17" s="24">
        <v>82.886641370000007</v>
      </c>
      <c r="L17" s="24">
        <v>88.901952800000004</v>
      </c>
      <c r="M17" s="24">
        <v>100</v>
      </c>
      <c r="N17" s="24">
        <v>110.2540609</v>
      </c>
      <c r="O17" s="24">
        <v>128.35540069999999</v>
      </c>
      <c r="P17" s="24">
        <v>138.822698</v>
      </c>
      <c r="Q17" s="24">
        <v>143.1524517</v>
      </c>
      <c r="R17" s="24">
        <v>130.4226664</v>
      </c>
      <c r="S17" s="24">
        <v>109.6034664</v>
      </c>
      <c r="T17" s="24">
        <v>109.7542811</v>
      </c>
      <c r="U17" s="24">
        <v>105.650364</v>
      </c>
      <c r="V17" s="24">
        <v>97.608433969999993</v>
      </c>
      <c r="W17" s="24">
        <v>98.859825270000002</v>
      </c>
      <c r="X17" s="24">
        <v>109.701657</v>
      </c>
      <c r="Y17" s="24">
        <v>98.824575409999994</v>
      </c>
      <c r="Z17" s="24">
        <v>106.54782109999999</v>
      </c>
      <c r="AA17" s="24">
        <v>102.1068236</v>
      </c>
      <c r="AB17" s="24">
        <v>103.5377683</v>
      </c>
      <c r="AC17" s="24">
        <v>97.275402740000004</v>
      </c>
      <c r="AD17" s="24">
        <v>89.220209080000004</v>
      </c>
      <c r="AE17" s="24">
        <v>131.39597069999999</v>
      </c>
      <c r="AF17" s="24">
        <v>131.39597069999999</v>
      </c>
    </row>
    <row r="18" spans="1:32" x14ac:dyDescent="0.3">
      <c r="A18" s="25" t="s">
        <v>81</v>
      </c>
      <c r="B18" s="25" t="s">
        <v>99</v>
      </c>
      <c r="C18" s="25" t="s">
        <v>154</v>
      </c>
      <c r="D18" s="25">
        <v>0.3</v>
      </c>
      <c r="E18" s="25" t="s">
        <v>32</v>
      </c>
      <c r="F18" s="25" t="s">
        <v>46</v>
      </c>
      <c r="G18" s="24">
        <v>100.7228557</v>
      </c>
      <c r="H18" s="24">
        <v>100.7228557</v>
      </c>
      <c r="I18" s="24">
        <v>100.7228557</v>
      </c>
      <c r="J18" s="24">
        <v>86.489877710000002</v>
      </c>
      <c r="K18" s="24">
        <v>100.3077869</v>
      </c>
      <c r="L18" s="24">
        <v>111.03376830000001</v>
      </c>
      <c r="M18" s="24">
        <v>100</v>
      </c>
      <c r="N18" s="24">
        <v>115.81864179999999</v>
      </c>
      <c r="O18" s="24">
        <v>99.546524000000005</v>
      </c>
      <c r="P18" s="24">
        <v>122.9789804</v>
      </c>
      <c r="Q18" s="24">
        <v>97.63950303</v>
      </c>
      <c r="R18" s="24">
        <v>104.60669300000001</v>
      </c>
      <c r="S18" s="24">
        <v>120.36934530000001</v>
      </c>
      <c r="T18" s="24">
        <v>107.16320570000001</v>
      </c>
      <c r="U18" s="24">
        <v>115.49725239999999</v>
      </c>
      <c r="V18" s="24">
        <v>132.2763841</v>
      </c>
      <c r="W18" s="24">
        <v>96.938959659999995</v>
      </c>
      <c r="X18" s="24">
        <v>106.4690154</v>
      </c>
      <c r="Y18" s="24">
        <v>88.594564410000004</v>
      </c>
      <c r="Z18" s="24">
        <v>139.28634529999999</v>
      </c>
      <c r="AA18" s="24">
        <v>104.32009960000001</v>
      </c>
      <c r="AB18" s="24">
        <v>99.956515039999999</v>
      </c>
      <c r="AC18" s="24">
        <v>110.1830509</v>
      </c>
      <c r="AD18" s="24">
        <v>105.5970872</v>
      </c>
      <c r="AE18" s="24">
        <v>125.0957135</v>
      </c>
      <c r="AF18" s="24">
        <v>147.6394617</v>
      </c>
    </row>
    <row r="19" spans="1:32" x14ac:dyDescent="0.3">
      <c r="A19" s="25" t="s">
        <v>82</v>
      </c>
      <c r="B19" s="25" t="s">
        <v>99</v>
      </c>
      <c r="C19" s="25" t="s">
        <v>154</v>
      </c>
      <c r="D19" s="25">
        <v>0.3</v>
      </c>
      <c r="E19" s="25" t="s">
        <v>32</v>
      </c>
      <c r="F19" s="25" t="s">
        <v>46</v>
      </c>
      <c r="G19" s="24">
        <v>107.5135934</v>
      </c>
      <c r="H19" s="24">
        <v>97.097342620000006</v>
      </c>
      <c r="I19" s="24">
        <v>89.138542279999996</v>
      </c>
      <c r="J19" s="24">
        <v>97.056942579999998</v>
      </c>
      <c r="K19" s="24">
        <v>85.114927829999999</v>
      </c>
      <c r="L19" s="24">
        <v>124.0786513</v>
      </c>
      <c r="M19" s="24">
        <v>100</v>
      </c>
      <c r="N19" s="24">
        <v>124.2217881</v>
      </c>
      <c r="O19" s="24">
        <v>120.8865162</v>
      </c>
      <c r="P19" s="24">
        <v>95.786480119999993</v>
      </c>
      <c r="Q19" s="24">
        <v>91.77890214</v>
      </c>
      <c r="R19" s="24">
        <v>80.917027689999998</v>
      </c>
      <c r="S19" s="24">
        <v>68.408650039999998</v>
      </c>
      <c r="T19" s="24">
        <v>76.753345390000007</v>
      </c>
      <c r="U19" s="24">
        <v>91.447830670000002</v>
      </c>
      <c r="V19" s="24">
        <v>75.012763359999994</v>
      </c>
      <c r="W19" s="24">
        <v>80.413342330000006</v>
      </c>
      <c r="X19" s="24">
        <v>79.934020540000006</v>
      </c>
      <c r="Y19" s="24">
        <v>82.929888980000001</v>
      </c>
      <c r="Z19" s="24">
        <v>91.022905899999998</v>
      </c>
      <c r="AA19" s="24">
        <v>107.5720474</v>
      </c>
      <c r="AB19" s="24">
        <v>91.243202670000002</v>
      </c>
      <c r="AC19" s="24">
        <v>87.102383739999993</v>
      </c>
      <c r="AD19" s="24">
        <v>79.72707115</v>
      </c>
      <c r="AE19" s="24">
        <v>86.403875619999994</v>
      </c>
      <c r="AF19" s="24">
        <v>91.016748210000003</v>
      </c>
    </row>
    <row r="20" spans="1:32" x14ac:dyDescent="0.3">
      <c r="A20" s="25" t="s">
        <v>22</v>
      </c>
      <c r="B20" s="25" t="s">
        <v>99</v>
      </c>
      <c r="C20" s="25" t="s">
        <v>154</v>
      </c>
      <c r="D20" s="25">
        <v>0.3</v>
      </c>
      <c r="E20" s="25" t="s">
        <v>32</v>
      </c>
      <c r="F20" s="25" t="s">
        <v>46</v>
      </c>
      <c r="G20" s="24">
        <v>101.9287259</v>
      </c>
      <c r="H20" s="24">
        <v>101.9287259</v>
      </c>
      <c r="I20" s="24">
        <v>104.4141379</v>
      </c>
      <c r="J20" s="24">
        <v>102.971509</v>
      </c>
      <c r="K20" s="24">
        <v>101.17369960000001</v>
      </c>
      <c r="L20" s="24">
        <v>87.583201759999994</v>
      </c>
      <c r="M20" s="24">
        <v>100</v>
      </c>
      <c r="N20" s="24">
        <v>95.239729639999993</v>
      </c>
      <c r="O20" s="24">
        <v>98.349931749999996</v>
      </c>
      <c r="P20" s="24">
        <v>110.8886035</v>
      </c>
      <c r="Q20" s="24">
        <v>109.9151731</v>
      </c>
      <c r="R20" s="24">
        <v>137.15859800000001</v>
      </c>
      <c r="S20" s="24">
        <v>81.886733390000003</v>
      </c>
      <c r="T20" s="24">
        <v>90.669835230000004</v>
      </c>
      <c r="U20" s="24">
        <v>132.86286749999999</v>
      </c>
      <c r="V20" s="24">
        <v>96.622037789999993</v>
      </c>
      <c r="W20" s="24">
        <v>123.81970269999999</v>
      </c>
      <c r="X20" s="24">
        <v>76.461525519999995</v>
      </c>
      <c r="Y20" s="24">
        <v>75.535731670000004</v>
      </c>
      <c r="Z20" s="24">
        <v>106.09305310000001</v>
      </c>
      <c r="AA20" s="24">
        <v>112.6294773</v>
      </c>
      <c r="AB20" s="24">
        <v>128.3805059</v>
      </c>
      <c r="AC20" s="24">
        <v>92.061889210000004</v>
      </c>
      <c r="AD20" s="24">
        <v>131.05515679999999</v>
      </c>
      <c r="AE20" s="24">
        <v>75.502760969999997</v>
      </c>
      <c r="AF20" s="24">
        <v>78.951202839999993</v>
      </c>
    </row>
    <row r="21" spans="1:32" x14ac:dyDescent="0.3">
      <c r="A21" s="25" t="s">
        <v>83</v>
      </c>
      <c r="B21" s="25" t="s">
        <v>99</v>
      </c>
      <c r="C21" s="25" t="s">
        <v>154</v>
      </c>
      <c r="D21" s="25">
        <v>0.3</v>
      </c>
      <c r="E21" s="25" t="s">
        <v>32</v>
      </c>
      <c r="F21" s="25" t="s">
        <v>46</v>
      </c>
      <c r="G21" s="24">
        <v>93.337130810000005</v>
      </c>
      <c r="H21" s="24">
        <v>83.578685629999995</v>
      </c>
      <c r="I21" s="24">
        <v>91.809343630000001</v>
      </c>
      <c r="J21" s="24">
        <v>103.75179660000001</v>
      </c>
      <c r="K21" s="24">
        <v>123.02257040000001</v>
      </c>
      <c r="L21" s="24">
        <v>104.500473</v>
      </c>
      <c r="M21" s="24">
        <v>100</v>
      </c>
      <c r="N21" s="24">
        <v>172.86826919999999</v>
      </c>
      <c r="O21" s="24">
        <v>177.01314740000001</v>
      </c>
      <c r="P21" s="24">
        <v>196.3061045</v>
      </c>
      <c r="Q21" s="24">
        <v>191.56585039999999</v>
      </c>
      <c r="R21" s="24">
        <v>149.5463973</v>
      </c>
      <c r="S21" s="24">
        <v>178.05263299999999</v>
      </c>
      <c r="T21" s="24">
        <v>182.52373639999999</v>
      </c>
      <c r="U21" s="24">
        <v>181.20265309999999</v>
      </c>
      <c r="V21" s="24">
        <v>175.52778169999999</v>
      </c>
      <c r="W21" s="24">
        <v>185.22937899999999</v>
      </c>
      <c r="X21" s="24">
        <v>184.7337837</v>
      </c>
      <c r="Y21" s="24">
        <v>169.1449537</v>
      </c>
      <c r="Z21" s="24">
        <v>198.31041880000001</v>
      </c>
      <c r="AA21" s="24">
        <v>234.83347269999999</v>
      </c>
      <c r="AB21" s="24">
        <v>234.93318120000001</v>
      </c>
      <c r="AC21" s="24">
        <v>215.06320969999999</v>
      </c>
      <c r="AD21" s="24">
        <v>203.96867839999999</v>
      </c>
      <c r="AE21" s="24">
        <v>182.14914429999999</v>
      </c>
      <c r="AF21" s="24">
        <v>190.39876760000001</v>
      </c>
    </row>
    <row r="22" spans="1:32" x14ac:dyDescent="0.3">
      <c r="A22" s="25" t="s">
        <v>84</v>
      </c>
      <c r="B22" s="25" t="s">
        <v>99</v>
      </c>
      <c r="C22" s="25" t="s">
        <v>154</v>
      </c>
      <c r="D22" s="25">
        <v>0.3</v>
      </c>
      <c r="E22" s="25" t="s">
        <v>32</v>
      </c>
      <c r="F22" s="25" t="s">
        <v>46</v>
      </c>
      <c r="G22" s="24">
        <v>96.259164159999997</v>
      </c>
      <c r="H22" s="24">
        <v>96.259164159999997</v>
      </c>
      <c r="I22" s="24">
        <v>111.7345672</v>
      </c>
      <c r="J22" s="24">
        <v>94.064773009999996</v>
      </c>
      <c r="K22" s="24">
        <v>101.78092669999999</v>
      </c>
      <c r="L22" s="24">
        <v>99.901404810000002</v>
      </c>
      <c r="M22" s="24">
        <v>100</v>
      </c>
      <c r="N22" s="24">
        <v>117.39270260000001</v>
      </c>
      <c r="O22" s="24">
        <v>134.5711345</v>
      </c>
      <c r="P22" s="24">
        <v>151.48093119999999</v>
      </c>
      <c r="Q22" s="24">
        <v>138.8590926</v>
      </c>
      <c r="R22" s="24">
        <v>143.4131486</v>
      </c>
      <c r="S22" s="24">
        <v>122.53875410000001</v>
      </c>
      <c r="T22" s="24">
        <v>103.7827083</v>
      </c>
      <c r="U22" s="24">
        <v>154.68183400000001</v>
      </c>
      <c r="V22" s="24">
        <v>116.71986010000001</v>
      </c>
      <c r="W22" s="24">
        <v>99.578446360000001</v>
      </c>
      <c r="X22" s="24">
        <v>91.046901460000001</v>
      </c>
      <c r="Y22" s="24">
        <v>104.5997375</v>
      </c>
      <c r="Z22" s="24">
        <v>115.7243654</v>
      </c>
      <c r="AA22" s="24">
        <v>156.39778480000001</v>
      </c>
      <c r="AB22" s="24">
        <v>82.937723149999997</v>
      </c>
      <c r="AC22" s="24">
        <v>115.7585766</v>
      </c>
      <c r="AD22" s="24">
        <v>124.8767532</v>
      </c>
      <c r="AE22" s="24">
        <v>156.275882</v>
      </c>
      <c r="AF22" s="24">
        <v>114.863052</v>
      </c>
    </row>
    <row r="23" spans="1:32" x14ac:dyDescent="0.3">
      <c r="A23" s="25" t="s">
        <v>85</v>
      </c>
      <c r="B23" s="25" t="s">
        <v>99</v>
      </c>
      <c r="C23" s="25" t="s">
        <v>154</v>
      </c>
      <c r="D23" s="25">
        <v>0.3</v>
      </c>
      <c r="E23" s="25" t="s">
        <v>32</v>
      </c>
      <c r="F23" s="25" t="s">
        <v>46</v>
      </c>
      <c r="G23" s="24">
        <v>119.1149916</v>
      </c>
      <c r="H23" s="24">
        <v>67.609239900000006</v>
      </c>
      <c r="I23" s="24">
        <v>95.923301240000001</v>
      </c>
      <c r="J23" s="24">
        <v>91.093858170000004</v>
      </c>
      <c r="K23" s="24">
        <v>110.5048888</v>
      </c>
      <c r="L23" s="24">
        <v>115.75372040000001</v>
      </c>
      <c r="M23" s="24">
        <v>100</v>
      </c>
      <c r="N23" s="24">
        <v>117.6683476</v>
      </c>
      <c r="O23" s="24">
        <v>146.27701500000001</v>
      </c>
      <c r="P23" s="24">
        <v>148.9308398</v>
      </c>
      <c r="Q23" s="24">
        <v>151.12435400000001</v>
      </c>
      <c r="R23" s="24">
        <v>151.12435400000001</v>
      </c>
      <c r="S23" s="24">
        <v>153.31786819999999</v>
      </c>
      <c r="T23" s="24">
        <v>134.30652309999999</v>
      </c>
      <c r="U23" s="24">
        <v>126.12417979999999</v>
      </c>
      <c r="V23" s="24">
        <v>127.7282433</v>
      </c>
      <c r="W23" s="24">
        <v>128.4717613</v>
      </c>
      <c r="X23" s="24">
        <v>123.4267163</v>
      </c>
      <c r="Y23" s="24">
        <v>124.6467177</v>
      </c>
      <c r="Z23" s="24">
        <v>104.2333217</v>
      </c>
      <c r="AA23" s="24">
        <v>114.1324924</v>
      </c>
      <c r="AB23" s="24">
        <v>113.624917</v>
      </c>
      <c r="AC23" s="24">
        <v>126.0429401</v>
      </c>
      <c r="AD23" s="24">
        <v>123.7026206</v>
      </c>
      <c r="AE23" s="24">
        <v>117.5218886</v>
      </c>
      <c r="AF23" s="24">
        <v>119.2584602</v>
      </c>
    </row>
    <row r="24" spans="1:32" x14ac:dyDescent="0.3">
      <c r="A24" s="25" t="s">
        <v>86</v>
      </c>
      <c r="B24" s="25" t="s">
        <v>99</v>
      </c>
      <c r="C24" s="25" t="s">
        <v>154</v>
      </c>
      <c r="D24" s="25">
        <v>0.3</v>
      </c>
      <c r="E24" s="25" t="s">
        <v>32</v>
      </c>
      <c r="F24" s="25" t="s">
        <v>46</v>
      </c>
      <c r="G24" s="24">
        <v>103.6717326</v>
      </c>
      <c r="H24" s="24">
        <v>104.0408532</v>
      </c>
      <c r="I24" s="24">
        <v>98.303725630000002</v>
      </c>
      <c r="J24" s="24">
        <v>89.784838530000002</v>
      </c>
      <c r="K24" s="24">
        <v>107.32673200000001</v>
      </c>
      <c r="L24" s="24">
        <v>96.872118069999999</v>
      </c>
      <c r="M24" s="24">
        <v>100</v>
      </c>
      <c r="N24" s="24">
        <v>103.4404943</v>
      </c>
      <c r="O24" s="24">
        <v>148.7994262</v>
      </c>
      <c r="P24" s="24">
        <v>154.36762780000001</v>
      </c>
      <c r="Q24" s="24">
        <v>138.5155766</v>
      </c>
      <c r="R24" s="24">
        <v>137.42709669999999</v>
      </c>
      <c r="S24" s="24">
        <v>131.76977769999999</v>
      </c>
      <c r="T24" s="24">
        <v>151.45502949999999</v>
      </c>
      <c r="U24" s="24">
        <v>124.1776818</v>
      </c>
      <c r="V24" s="24">
        <v>148.278696</v>
      </c>
      <c r="W24" s="24">
        <v>173.40317400000001</v>
      </c>
      <c r="X24" s="24">
        <v>116.2522591</v>
      </c>
      <c r="Y24" s="24">
        <v>126.033378</v>
      </c>
      <c r="Z24" s="24">
        <v>116.5816174</v>
      </c>
      <c r="AA24" s="24">
        <v>122.7438314</v>
      </c>
      <c r="AB24" s="24">
        <v>114.5082022</v>
      </c>
      <c r="AC24" s="24">
        <v>118.3782111</v>
      </c>
      <c r="AD24" s="24">
        <v>170.48240509999999</v>
      </c>
      <c r="AE24" s="24">
        <v>110.2915579</v>
      </c>
      <c r="AF24" s="24">
        <v>110.2915579</v>
      </c>
    </row>
    <row r="25" spans="1:32" x14ac:dyDescent="0.3">
      <c r="A25" s="25" t="s">
        <v>23</v>
      </c>
      <c r="B25" s="25" t="s">
        <v>99</v>
      </c>
      <c r="C25" s="25" t="s">
        <v>154</v>
      </c>
      <c r="D25" s="25">
        <v>0.3</v>
      </c>
      <c r="E25" s="25" t="s">
        <v>32</v>
      </c>
      <c r="F25" s="25" t="s">
        <v>46</v>
      </c>
      <c r="G25" s="24">
        <v>106.6181029</v>
      </c>
      <c r="H25" s="24">
        <v>107.89033430000001</v>
      </c>
      <c r="I25" s="24">
        <v>100.96666829999999</v>
      </c>
      <c r="J25" s="24">
        <v>97.298037649999998</v>
      </c>
      <c r="K25" s="24">
        <v>94.363149370000002</v>
      </c>
      <c r="L25" s="24">
        <v>92.863707559999995</v>
      </c>
      <c r="M25" s="24">
        <v>100</v>
      </c>
      <c r="N25" s="24">
        <v>109.7671618</v>
      </c>
      <c r="O25" s="24">
        <v>107.44158539999999</v>
      </c>
      <c r="P25" s="24">
        <v>103.01526749999999</v>
      </c>
      <c r="Q25" s="24">
        <v>105.77460550000001</v>
      </c>
      <c r="R25" s="24">
        <v>103.91891099999999</v>
      </c>
      <c r="S25" s="24">
        <v>100.1400411</v>
      </c>
      <c r="T25" s="24">
        <v>91.013948869999993</v>
      </c>
      <c r="U25" s="24">
        <v>90.703788329999995</v>
      </c>
      <c r="V25" s="24">
        <v>71.203697730000002</v>
      </c>
      <c r="W25" s="24">
        <v>79.831746140000007</v>
      </c>
      <c r="X25" s="24">
        <v>79.295553650000002</v>
      </c>
      <c r="Y25" s="24">
        <v>89.907372499999994</v>
      </c>
      <c r="Z25" s="24">
        <v>102.6359614</v>
      </c>
      <c r="AA25" s="24">
        <v>93.080742209999997</v>
      </c>
      <c r="AB25" s="24">
        <v>90.929047120000007</v>
      </c>
      <c r="AC25" s="24">
        <v>86.116069780000004</v>
      </c>
      <c r="AD25" s="24">
        <v>85.846057270000003</v>
      </c>
      <c r="AE25" s="24">
        <v>81.581200219999999</v>
      </c>
      <c r="AF25" s="24">
        <v>84.494816299999997</v>
      </c>
    </row>
    <row r="26" spans="1:32" x14ac:dyDescent="0.3">
      <c r="A26" s="25" t="s">
        <v>146</v>
      </c>
      <c r="B26" s="25" t="s">
        <v>99</v>
      </c>
      <c r="C26" s="25" t="s">
        <v>154</v>
      </c>
      <c r="D26" s="25">
        <v>0.3</v>
      </c>
      <c r="E26" s="25" t="s">
        <v>32</v>
      </c>
      <c r="F26" s="25" t="s">
        <v>46</v>
      </c>
      <c r="G26" s="24">
        <v>93.251326610000007</v>
      </c>
      <c r="H26" s="24">
        <v>115.7250433</v>
      </c>
      <c r="I26" s="24">
        <v>110.9449348</v>
      </c>
      <c r="J26" s="24">
        <v>83.930943299999996</v>
      </c>
      <c r="K26" s="24">
        <v>97.107153319999995</v>
      </c>
      <c r="L26" s="24">
        <v>99.040598709999998</v>
      </c>
      <c r="M26" s="24">
        <v>100</v>
      </c>
      <c r="N26" s="24">
        <v>132.45429590000001</v>
      </c>
      <c r="O26" s="24">
        <v>109.03515830000001</v>
      </c>
      <c r="P26" s="24">
        <v>134.59942839999999</v>
      </c>
      <c r="Q26" s="24">
        <v>89.967829359999996</v>
      </c>
      <c r="R26" s="24">
        <v>88.601184140000001</v>
      </c>
      <c r="S26" s="24">
        <v>97.236045669999996</v>
      </c>
      <c r="T26" s="24">
        <v>100.96040929999999</v>
      </c>
      <c r="U26" s="24">
        <v>79.236052799999996</v>
      </c>
      <c r="V26" s="24">
        <v>94.872467369999995</v>
      </c>
      <c r="W26" s="24">
        <v>104.8641968</v>
      </c>
      <c r="X26" s="24">
        <v>120.4943827</v>
      </c>
      <c r="Y26" s="24">
        <v>125.2696803</v>
      </c>
      <c r="Z26" s="24">
        <v>99.505194169999996</v>
      </c>
      <c r="AA26" s="24">
        <v>111.5048944</v>
      </c>
      <c r="AB26" s="24">
        <v>95.297786729999999</v>
      </c>
      <c r="AC26" s="24">
        <v>82.448324729999996</v>
      </c>
      <c r="AD26" s="24">
        <v>82.993515810000005</v>
      </c>
      <c r="AE26" s="24">
        <v>111.2984033</v>
      </c>
      <c r="AF26" s="24">
        <v>96.356651299999996</v>
      </c>
    </row>
    <row r="27" spans="1:32" x14ac:dyDescent="0.3">
      <c r="A27" s="25" t="s">
        <v>147</v>
      </c>
      <c r="B27" s="25" t="s">
        <v>99</v>
      </c>
      <c r="C27" s="25" t="s">
        <v>154</v>
      </c>
      <c r="D27" s="25">
        <v>0.3</v>
      </c>
      <c r="E27" s="25" t="s">
        <v>32</v>
      </c>
      <c r="F27" s="25" t="s">
        <v>46</v>
      </c>
      <c r="G27" s="24">
        <v>86.028154470000004</v>
      </c>
      <c r="H27" s="24">
        <v>94.475575879999994</v>
      </c>
      <c r="I27" s="24">
        <v>99.496527709999995</v>
      </c>
      <c r="J27" s="24">
        <v>98.509482079999998</v>
      </c>
      <c r="K27" s="24">
        <v>94.886625350000003</v>
      </c>
      <c r="L27" s="24">
        <v>126.6036345</v>
      </c>
      <c r="M27" s="24">
        <v>100</v>
      </c>
      <c r="N27" s="24">
        <v>101.0787076</v>
      </c>
      <c r="O27" s="24">
        <v>127.4889735</v>
      </c>
      <c r="P27" s="24">
        <v>122.18305220000001</v>
      </c>
      <c r="Q27" s="24">
        <v>121.0088269</v>
      </c>
      <c r="R27" s="24">
        <v>130.44184290000001</v>
      </c>
      <c r="S27" s="24">
        <v>83.266236879999994</v>
      </c>
      <c r="T27" s="24">
        <v>123.5298432</v>
      </c>
      <c r="U27" s="24">
        <v>157.6950186</v>
      </c>
      <c r="V27" s="24">
        <v>105.585621</v>
      </c>
      <c r="W27" s="24">
        <v>95.397467660000004</v>
      </c>
      <c r="X27" s="24">
        <v>101.02153680000001</v>
      </c>
      <c r="Y27" s="24">
        <v>108.2013226</v>
      </c>
      <c r="Z27" s="24">
        <v>90.387690160000005</v>
      </c>
      <c r="AA27" s="24">
        <v>115.7310487</v>
      </c>
      <c r="AB27" s="24">
        <v>98.979676440000006</v>
      </c>
      <c r="AC27" s="24">
        <v>122.25347499999999</v>
      </c>
      <c r="AD27" s="24">
        <v>103.7006062</v>
      </c>
      <c r="AE27" s="24">
        <v>65.614767130000004</v>
      </c>
      <c r="AF27" s="24">
        <v>88.414160510000002</v>
      </c>
    </row>
    <row r="28" spans="1:32" x14ac:dyDescent="0.3">
      <c r="A28" s="25" t="s">
        <v>148</v>
      </c>
      <c r="B28" s="25" t="s">
        <v>99</v>
      </c>
      <c r="C28" s="25" t="s">
        <v>154</v>
      </c>
      <c r="D28" s="25">
        <v>0.3</v>
      </c>
      <c r="E28" s="25" t="s">
        <v>32</v>
      </c>
      <c r="F28" s="25" t="s">
        <v>46</v>
      </c>
      <c r="G28" s="24">
        <v>96.764677000000006</v>
      </c>
      <c r="H28" s="24">
        <v>80.081112469999994</v>
      </c>
      <c r="I28" s="24">
        <v>99.630826560000003</v>
      </c>
      <c r="J28" s="24">
        <v>109.8870853</v>
      </c>
      <c r="K28" s="24">
        <v>108.2915039</v>
      </c>
      <c r="L28" s="24">
        <v>105.34479469999999</v>
      </c>
      <c r="M28" s="24">
        <v>100</v>
      </c>
      <c r="N28" s="24">
        <v>103.2669902</v>
      </c>
      <c r="O28" s="24">
        <v>124.6437928</v>
      </c>
      <c r="P28" s="24">
        <v>112.8283059</v>
      </c>
      <c r="Q28" s="24">
        <v>118.2000007</v>
      </c>
      <c r="R28" s="24">
        <v>107.7306907</v>
      </c>
      <c r="S28" s="24">
        <v>95.406608520000006</v>
      </c>
      <c r="T28" s="24">
        <v>104.8629687</v>
      </c>
      <c r="U28" s="24">
        <v>110.7079469</v>
      </c>
      <c r="V28" s="24">
        <v>104.320221</v>
      </c>
      <c r="W28" s="24">
        <v>174.43486909999999</v>
      </c>
      <c r="X28" s="24">
        <v>111.1329717</v>
      </c>
      <c r="Y28" s="24">
        <v>122.7238832</v>
      </c>
      <c r="Z28" s="24">
        <v>106.2068652</v>
      </c>
      <c r="AA28" s="24">
        <v>114.64243399999999</v>
      </c>
      <c r="AB28" s="24">
        <v>126.9787663</v>
      </c>
      <c r="AC28" s="24">
        <v>120.4760084</v>
      </c>
      <c r="AD28" s="24">
        <v>138.58348000000001</v>
      </c>
      <c r="AE28" s="24">
        <v>114.8150886</v>
      </c>
      <c r="AF28" s="24">
        <v>107.8458588</v>
      </c>
    </row>
    <row r="29" spans="1:32" x14ac:dyDescent="0.3">
      <c r="A29" s="25" t="s">
        <v>149</v>
      </c>
      <c r="B29" s="25" t="s">
        <v>99</v>
      </c>
      <c r="C29" s="25" t="s">
        <v>154</v>
      </c>
      <c r="D29" s="25">
        <v>0.3</v>
      </c>
      <c r="E29" s="25" t="s">
        <v>32</v>
      </c>
      <c r="F29" s="25" t="s">
        <v>46</v>
      </c>
      <c r="G29" s="24">
        <v>119.5922795</v>
      </c>
      <c r="H29" s="24">
        <v>96.041969640000005</v>
      </c>
      <c r="I29" s="24">
        <v>93.802036479999998</v>
      </c>
      <c r="J29" s="24">
        <v>86.557019580000002</v>
      </c>
      <c r="K29" s="24">
        <v>91.306811170000003</v>
      </c>
      <c r="L29" s="24">
        <v>112.69988360000001</v>
      </c>
      <c r="M29" s="24">
        <v>100</v>
      </c>
      <c r="N29" s="24">
        <v>114.6657826</v>
      </c>
      <c r="O29" s="24">
        <v>115.44866140000001</v>
      </c>
      <c r="P29" s="24">
        <v>119.14455719999999</v>
      </c>
      <c r="Q29" s="24">
        <v>100.4710195</v>
      </c>
      <c r="R29" s="24">
        <v>114.5153565</v>
      </c>
      <c r="S29" s="24">
        <v>100.879402</v>
      </c>
      <c r="T29" s="24">
        <v>108.9604136</v>
      </c>
      <c r="U29" s="24">
        <v>93.256223509999998</v>
      </c>
      <c r="V29" s="24">
        <v>106.433367</v>
      </c>
      <c r="W29" s="24">
        <v>102.9051876</v>
      </c>
      <c r="X29" s="24">
        <v>99.277423999999996</v>
      </c>
      <c r="Y29" s="24">
        <v>94.901083510000007</v>
      </c>
      <c r="Z29" s="24">
        <v>89.197126699999998</v>
      </c>
      <c r="AA29" s="24">
        <v>103.4408433</v>
      </c>
      <c r="AB29" s="24">
        <v>108.820212</v>
      </c>
      <c r="AC29" s="24">
        <v>106.20971489999999</v>
      </c>
      <c r="AD29" s="24">
        <v>85.894789700000004</v>
      </c>
      <c r="AE29" s="24">
        <v>93.232032410000002</v>
      </c>
      <c r="AF29" s="24">
        <v>99.269652190000002</v>
      </c>
    </row>
    <row r="30" spans="1:32" x14ac:dyDescent="0.3">
      <c r="A30" s="25" t="s">
        <v>150</v>
      </c>
      <c r="B30" s="25" t="s">
        <v>99</v>
      </c>
      <c r="C30" s="25" t="s">
        <v>154</v>
      </c>
      <c r="D30" s="25">
        <v>0.3</v>
      </c>
      <c r="E30" s="25" t="s">
        <v>32</v>
      </c>
      <c r="F30" s="25" t="s">
        <v>46</v>
      </c>
      <c r="G30" s="24">
        <v>88.983925819999996</v>
      </c>
      <c r="H30" s="24">
        <v>91.563170049999997</v>
      </c>
      <c r="I30" s="24">
        <v>123.230557</v>
      </c>
      <c r="J30" s="24">
        <v>87.556539049999998</v>
      </c>
      <c r="K30" s="24">
        <v>106.5523839</v>
      </c>
      <c r="L30" s="24">
        <v>102.1134241</v>
      </c>
      <c r="M30" s="24">
        <v>100</v>
      </c>
      <c r="N30" s="24">
        <v>103.1697691</v>
      </c>
      <c r="O30" s="24">
        <v>118.5597356</v>
      </c>
      <c r="P30" s="24">
        <v>108.466994</v>
      </c>
      <c r="Q30" s="24">
        <v>94.938137940000004</v>
      </c>
      <c r="R30" s="24">
        <v>98.722797119999996</v>
      </c>
      <c r="S30" s="24">
        <v>90.789396780000004</v>
      </c>
      <c r="T30" s="24">
        <v>104.3694168</v>
      </c>
      <c r="U30" s="24">
        <v>83.167465980000003</v>
      </c>
      <c r="V30" s="24">
        <v>88.846400520000003</v>
      </c>
      <c r="W30" s="24">
        <v>105.36487099999999</v>
      </c>
      <c r="X30" s="24">
        <v>92.309793159999998</v>
      </c>
      <c r="Y30" s="24">
        <v>99.348666210000005</v>
      </c>
      <c r="Z30" s="24">
        <v>97.344153939999998</v>
      </c>
      <c r="AA30" s="24">
        <v>89.042788299999998</v>
      </c>
      <c r="AB30" s="24">
        <v>105.5506096</v>
      </c>
      <c r="AC30" s="24">
        <v>107.5514965</v>
      </c>
      <c r="AD30" s="24">
        <v>99.865400249999993</v>
      </c>
      <c r="AE30" s="24">
        <v>99.612190679999998</v>
      </c>
      <c r="AF30" s="24">
        <v>102.8503575</v>
      </c>
    </row>
    <row r="31" spans="1:32" x14ac:dyDescent="0.3">
      <c r="A31" s="25" t="s">
        <v>151</v>
      </c>
      <c r="B31" s="25" t="s">
        <v>99</v>
      </c>
      <c r="C31" s="25" t="s">
        <v>154</v>
      </c>
      <c r="D31" s="25">
        <v>0.3</v>
      </c>
      <c r="E31" s="25" t="s">
        <v>32</v>
      </c>
      <c r="F31" s="25" t="s">
        <v>46</v>
      </c>
      <c r="G31" s="24">
        <v>100.7356994</v>
      </c>
      <c r="H31" s="24">
        <v>92.666083740000005</v>
      </c>
      <c r="I31" s="24">
        <v>101.4246201</v>
      </c>
      <c r="J31" s="24">
        <v>103.2840728</v>
      </c>
      <c r="K31" s="24">
        <v>100.4649039</v>
      </c>
      <c r="L31" s="24">
        <v>101.4246201</v>
      </c>
      <c r="M31" s="24">
        <v>100</v>
      </c>
      <c r="N31" s="24">
        <v>103.19060229999999</v>
      </c>
      <c r="O31" s="24">
        <v>113.5499916</v>
      </c>
      <c r="P31" s="24">
        <v>112.6735331</v>
      </c>
      <c r="Q31" s="24">
        <v>117.16376649999999</v>
      </c>
      <c r="R31" s="24">
        <v>116.65024699999999</v>
      </c>
      <c r="S31" s="24">
        <v>116.41411290000001</v>
      </c>
      <c r="T31" s="24">
        <v>119.64127809999999</v>
      </c>
      <c r="U31" s="24">
        <v>110.0067047</v>
      </c>
      <c r="V31" s="24">
        <v>125.4010361</v>
      </c>
      <c r="W31" s="24">
        <v>121.4941295</v>
      </c>
      <c r="X31" s="24">
        <v>133.14604489999999</v>
      </c>
      <c r="Y31" s="24">
        <v>131.39176079999999</v>
      </c>
      <c r="Z31" s="24">
        <v>138.6751184</v>
      </c>
      <c r="AA31" s="24">
        <v>143.79018360000001</v>
      </c>
      <c r="AB31" s="24">
        <v>143.79018360000001</v>
      </c>
      <c r="AC31" s="24">
        <v>143.79018360000001</v>
      </c>
      <c r="AD31" s="24">
        <v>143.79018360000001</v>
      </c>
      <c r="AE31" s="24">
        <v>143.79018360000001</v>
      </c>
      <c r="AF31" s="24">
        <v>143.79018360000001</v>
      </c>
    </row>
    <row r="32" spans="1:32" x14ac:dyDescent="0.3">
      <c r="A32" s="25" t="s">
        <v>152</v>
      </c>
      <c r="B32" s="25" t="s">
        <v>99</v>
      </c>
      <c r="C32" s="25" t="s">
        <v>154</v>
      </c>
      <c r="D32" s="25">
        <v>0.3</v>
      </c>
      <c r="E32" s="25" t="s">
        <v>32</v>
      </c>
      <c r="F32" s="25" t="s">
        <v>46</v>
      </c>
      <c r="G32" s="24">
        <v>73.158931229999993</v>
      </c>
      <c r="H32" s="24">
        <v>131.21872300000001</v>
      </c>
      <c r="I32" s="24">
        <v>63.951490569999997</v>
      </c>
      <c r="J32" s="24">
        <v>99.95779306</v>
      </c>
      <c r="K32" s="24">
        <v>129.57848820000001</v>
      </c>
      <c r="L32" s="24">
        <v>102.13457390000001</v>
      </c>
      <c r="M32" s="24">
        <v>100</v>
      </c>
      <c r="N32" s="24">
        <v>103.5526785</v>
      </c>
      <c r="O32" s="24">
        <v>148.78510159999999</v>
      </c>
      <c r="P32" s="24">
        <v>116.4921634</v>
      </c>
      <c r="Q32" s="24">
        <v>117.10776490000001</v>
      </c>
      <c r="R32" s="24">
        <v>104.47668040000001</v>
      </c>
      <c r="S32" s="24">
        <v>110.7067864</v>
      </c>
      <c r="T32" s="24">
        <v>101.37006909999999</v>
      </c>
      <c r="U32" s="24">
        <v>102.9068565</v>
      </c>
      <c r="V32" s="24">
        <v>112.4960507</v>
      </c>
      <c r="W32" s="24">
        <v>125.4458333</v>
      </c>
      <c r="X32" s="24">
        <v>128.2261968</v>
      </c>
      <c r="Y32" s="24">
        <v>112.9091341</v>
      </c>
      <c r="Z32" s="24">
        <v>141.01188450000001</v>
      </c>
      <c r="AA32" s="24">
        <v>96.862688419999998</v>
      </c>
      <c r="AB32" s="24">
        <v>105.8523126</v>
      </c>
      <c r="AC32" s="24">
        <v>117.2691628</v>
      </c>
      <c r="AD32" s="24">
        <v>110.40170929999999</v>
      </c>
      <c r="AE32" s="24">
        <v>95.197896529999994</v>
      </c>
      <c r="AF32" s="24">
        <v>95.197896529999994</v>
      </c>
    </row>
    <row r="33" spans="1:32" x14ac:dyDescent="0.3">
      <c r="A33" s="25" t="s">
        <v>153</v>
      </c>
      <c r="B33" s="25" t="s">
        <v>99</v>
      </c>
      <c r="C33" s="25" t="s">
        <v>154</v>
      </c>
      <c r="D33" s="25">
        <v>0.3</v>
      </c>
      <c r="E33" s="25" t="s">
        <v>32</v>
      </c>
      <c r="F33" s="25" t="s">
        <v>46</v>
      </c>
      <c r="G33" s="24">
        <v>130.2877867</v>
      </c>
      <c r="H33" s="24">
        <v>83.078245229999993</v>
      </c>
      <c r="I33" s="24">
        <v>118.7808872</v>
      </c>
      <c r="J33" s="24">
        <v>91.110339449999998</v>
      </c>
      <c r="K33" s="24">
        <v>92.742166420000004</v>
      </c>
      <c r="L33" s="24">
        <v>84.000575019999999</v>
      </c>
      <c r="M33" s="24">
        <v>100</v>
      </c>
      <c r="N33" s="24">
        <v>86.283302230000004</v>
      </c>
      <c r="O33" s="24">
        <v>130.80573699999999</v>
      </c>
      <c r="P33" s="24">
        <v>175.3281719</v>
      </c>
      <c r="Q33" s="24">
        <v>179.78643450000001</v>
      </c>
      <c r="R33" s="24">
        <v>104.2912767</v>
      </c>
      <c r="S33" s="24">
        <v>139.52100909999999</v>
      </c>
      <c r="T33" s="24">
        <v>131.690202</v>
      </c>
      <c r="U33" s="24">
        <v>115.8218711</v>
      </c>
      <c r="V33" s="24">
        <v>118.8900608</v>
      </c>
      <c r="W33" s="24">
        <v>105.21929160000001</v>
      </c>
      <c r="X33" s="24">
        <v>108.4713048</v>
      </c>
      <c r="Y33" s="24">
        <v>116.1101278</v>
      </c>
      <c r="Z33" s="24">
        <v>96.533576089999997</v>
      </c>
      <c r="AA33" s="24">
        <v>110.4802548</v>
      </c>
      <c r="AB33" s="24">
        <v>91.990633889999998</v>
      </c>
      <c r="AC33" s="24">
        <v>106.58463740000001</v>
      </c>
      <c r="AD33" s="24">
        <v>116.92493760000001</v>
      </c>
      <c r="AE33" s="24">
        <v>80.221056619999999</v>
      </c>
      <c r="AF33" s="24">
        <v>103.59420950000001</v>
      </c>
    </row>
    <row r="34" spans="1:32" x14ac:dyDescent="0.3">
      <c r="A34" s="25" t="s">
        <v>7</v>
      </c>
      <c r="B34" s="25" t="s">
        <v>100</v>
      </c>
      <c r="C34" s="25" t="s">
        <v>145</v>
      </c>
      <c r="D34" s="25">
        <v>0</v>
      </c>
      <c r="E34" s="25" t="s">
        <v>32</v>
      </c>
      <c r="F34" s="25" t="s">
        <v>46</v>
      </c>
      <c r="G34" s="24">
        <v>97.104694319999993</v>
      </c>
      <c r="H34" s="24">
        <v>84.667881370000003</v>
      </c>
      <c r="I34" s="24">
        <v>100.8627724</v>
      </c>
      <c r="J34" s="24">
        <v>90.241334530000003</v>
      </c>
      <c r="K34" s="24">
        <v>111.2678174</v>
      </c>
      <c r="L34" s="24">
        <v>115.85550000000001</v>
      </c>
      <c r="M34" s="24">
        <v>100</v>
      </c>
      <c r="N34" s="24">
        <v>134.24765679999999</v>
      </c>
      <c r="O34" s="24">
        <v>143.915806</v>
      </c>
      <c r="P34" s="24">
        <v>153.58395519999999</v>
      </c>
      <c r="Q34" s="24">
        <v>171.31478569999999</v>
      </c>
      <c r="R34" s="24">
        <v>174.9337166</v>
      </c>
      <c r="S34" s="24">
        <v>172.83706409999999</v>
      </c>
      <c r="T34" s="24">
        <v>166.0400994</v>
      </c>
      <c r="U34" s="24">
        <v>145.3811757</v>
      </c>
      <c r="V34" s="24">
        <v>148.15915889999999</v>
      </c>
      <c r="W34" s="24">
        <v>136.8293419</v>
      </c>
      <c r="X34" s="24">
        <v>163.4750555</v>
      </c>
      <c r="Y34" s="24">
        <v>157.98851909999999</v>
      </c>
      <c r="Z34" s="24">
        <v>150.51227610000001</v>
      </c>
      <c r="AA34" s="24">
        <v>141.9349153</v>
      </c>
      <c r="AB34" s="24">
        <v>134.24765679999999</v>
      </c>
      <c r="AC34" s="24">
        <v>124.5759678</v>
      </c>
      <c r="AD34" s="24">
        <v>132.86327499999999</v>
      </c>
      <c r="AE34" s="24">
        <v>116.2112207</v>
      </c>
      <c r="AF34" s="24">
        <v>136.8293419</v>
      </c>
    </row>
    <row r="35" spans="1:32" x14ac:dyDescent="0.3">
      <c r="A35" s="25" t="s">
        <v>77</v>
      </c>
      <c r="B35" s="25" t="s">
        <v>100</v>
      </c>
      <c r="C35" s="25" t="s">
        <v>145</v>
      </c>
      <c r="D35" s="25">
        <v>0</v>
      </c>
      <c r="E35" s="25" t="s">
        <v>32</v>
      </c>
      <c r="F35" s="25" t="s">
        <v>46</v>
      </c>
      <c r="G35" s="24">
        <v>96.944264140000001</v>
      </c>
      <c r="H35" s="24">
        <v>96.686722869999997</v>
      </c>
      <c r="I35" s="24">
        <v>94.033289330000002</v>
      </c>
      <c r="J35" s="24">
        <v>97.038140830000003</v>
      </c>
      <c r="K35" s="24">
        <v>109.7055038</v>
      </c>
      <c r="L35" s="24">
        <v>105.592079</v>
      </c>
      <c r="M35" s="24">
        <v>100</v>
      </c>
      <c r="N35" s="24">
        <v>101.0445445</v>
      </c>
      <c r="O35" s="24">
        <v>133.8396406</v>
      </c>
      <c r="P35" s="24">
        <v>145.2830774</v>
      </c>
      <c r="Q35" s="24">
        <v>146.4394739</v>
      </c>
      <c r="R35" s="24">
        <v>128.33327320000001</v>
      </c>
      <c r="S35" s="24">
        <v>137.35631889999999</v>
      </c>
      <c r="T35" s="24">
        <v>169.19238709999999</v>
      </c>
      <c r="U35" s="24">
        <v>139.6389495</v>
      </c>
      <c r="V35" s="24">
        <v>148.3555978</v>
      </c>
      <c r="W35" s="24">
        <v>146.88673059999999</v>
      </c>
      <c r="X35" s="24">
        <v>127.84072500000001</v>
      </c>
      <c r="Y35" s="24">
        <v>136.3531236</v>
      </c>
      <c r="Z35" s="24">
        <v>130.6375419</v>
      </c>
      <c r="AA35" s="24">
        <v>111.5455613</v>
      </c>
      <c r="AB35" s="24">
        <v>110.36479249999999</v>
      </c>
      <c r="AC35" s="24">
        <v>109.3740683</v>
      </c>
      <c r="AD35" s="24">
        <v>113.702872</v>
      </c>
      <c r="AE35" s="24">
        <v>123.8012248</v>
      </c>
      <c r="AF35" s="24">
        <v>134.19730670000001</v>
      </c>
    </row>
    <row r="36" spans="1:32" x14ac:dyDescent="0.3">
      <c r="A36" s="25" t="s">
        <v>12</v>
      </c>
      <c r="B36" s="25" t="s">
        <v>100</v>
      </c>
      <c r="C36" s="25" t="s">
        <v>145</v>
      </c>
      <c r="D36" s="25">
        <v>0</v>
      </c>
      <c r="E36" s="25" t="s">
        <v>32</v>
      </c>
      <c r="F36" s="25" t="s">
        <v>46</v>
      </c>
      <c r="G36" s="24">
        <v>82.401096890000005</v>
      </c>
      <c r="H36" s="24">
        <v>97.886578139999997</v>
      </c>
      <c r="I36" s="24">
        <v>88.443402000000006</v>
      </c>
      <c r="J36" s="24">
        <v>110.4946221</v>
      </c>
      <c r="K36" s="24">
        <v>99.937535310000001</v>
      </c>
      <c r="L36" s="24">
        <v>120.83676560000001</v>
      </c>
      <c r="M36" s="24">
        <v>100</v>
      </c>
      <c r="N36" s="24">
        <v>91.360806260000004</v>
      </c>
      <c r="O36" s="24">
        <v>166.2487893</v>
      </c>
      <c r="P36" s="24">
        <v>128.18942060000001</v>
      </c>
      <c r="Q36" s="24">
        <v>133.90286019999999</v>
      </c>
      <c r="R36" s="24">
        <v>133.9630143</v>
      </c>
      <c r="S36" s="24">
        <v>144.06261000000001</v>
      </c>
      <c r="T36" s="24">
        <v>147.04224400000001</v>
      </c>
      <c r="U36" s="24">
        <v>134.57591690000001</v>
      </c>
      <c r="V36" s="24">
        <v>130.06795539999999</v>
      </c>
      <c r="W36" s="24">
        <v>126.70262630000001</v>
      </c>
      <c r="X36" s="24">
        <v>133.10356279999999</v>
      </c>
      <c r="Y36" s="24">
        <v>108.1604861</v>
      </c>
      <c r="Z36" s="24">
        <v>113.21820990000001</v>
      </c>
      <c r="AA36" s="24">
        <v>101.0184495</v>
      </c>
      <c r="AB36" s="24">
        <v>103.3015801</v>
      </c>
      <c r="AC36" s="24">
        <v>102.26394689999999</v>
      </c>
      <c r="AD36" s="24">
        <v>79.407450729999994</v>
      </c>
      <c r="AE36" s="24">
        <v>86.518052879999999</v>
      </c>
      <c r="AF36" s="24">
        <v>82.976701289999994</v>
      </c>
    </row>
    <row r="37" spans="1:32" x14ac:dyDescent="0.3">
      <c r="A37" s="25" t="s">
        <v>13</v>
      </c>
      <c r="B37" s="25" t="s">
        <v>100</v>
      </c>
      <c r="C37" s="25" t="s">
        <v>145</v>
      </c>
      <c r="D37" s="25">
        <v>0</v>
      </c>
      <c r="E37" s="25" t="s">
        <v>32</v>
      </c>
      <c r="F37" s="25" t="s">
        <v>46</v>
      </c>
      <c r="G37" s="24">
        <v>98.244926399999997</v>
      </c>
      <c r="H37" s="24">
        <v>93.658646110000007</v>
      </c>
      <c r="I37" s="24">
        <v>90.598655120000004</v>
      </c>
      <c r="J37" s="24">
        <v>110.4253417</v>
      </c>
      <c r="K37" s="24">
        <v>102.5000222</v>
      </c>
      <c r="L37" s="24">
        <v>104.57240849999999</v>
      </c>
      <c r="M37" s="24">
        <v>100</v>
      </c>
      <c r="N37" s="24">
        <v>110.3942541</v>
      </c>
      <c r="O37" s="24">
        <v>162.03427590000001</v>
      </c>
      <c r="P37" s="24">
        <v>166.6463607</v>
      </c>
      <c r="Q37" s="24">
        <v>141.37257170000001</v>
      </c>
      <c r="R37" s="24">
        <v>123.8332186</v>
      </c>
      <c r="S37" s="24">
        <v>129.79820900000001</v>
      </c>
      <c r="T37" s="24">
        <v>116.2979248</v>
      </c>
      <c r="U37" s="24">
        <v>137.65268789999999</v>
      </c>
      <c r="V37" s="24">
        <v>124.6200882</v>
      </c>
      <c r="W37" s="24">
        <v>137.70182320000001</v>
      </c>
      <c r="X37" s="24">
        <v>144.5019121</v>
      </c>
      <c r="Y37" s="24">
        <v>126.1107607</v>
      </c>
      <c r="Z37" s="24">
        <v>167.98347279999999</v>
      </c>
      <c r="AA37" s="24">
        <v>171.8677605</v>
      </c>
      <c r="AB37" s="24">
        <v>148.5099951</v>
      </c>
      <c r="AC37" s="24">
        <v>155.97031670000001</v>
      </c>
      <c r="AD37" s="24">
        <v>187.30374370000001</v>
      </c>
      <c r="AE37" s="24">
        <v>133.9383229</v>
      </c>
      <c r="AF37" s="24">
        <v>131.5789766</v>
      </c>
    </row>
    <row r="38" spans="1:32" x14ac:dyDescent="0.3">
      <c r="A38" s="25" t="s">
        <v>14</v>
      </c>
      <c r="B38" s="25" t="s">
        <v>100</v>
      </c>
      <c r="C38" s="25" t="s">
        <v>145</v>
      </c>
      <c r="D38" s="25">
        <v>0</v>
      </c>
      <c r="E38" s="25" t="s">
        <v>32</v>
      </c>
      <c r="F38" s="25" t="s">
        <v>46</v>
      </c>
      <c r="G38" s="24">
        <v>90.20536602</v>
      </c>
      <c r="H38" s="24">
        <v>111.3381382</v>
      </c>
      <c r="I38" s="24">
        <v>117.98564690000001</v>
      </c>
      <c r="J38" s="24">
        <v>102.24842889999999</v>
      </c>
      <c r="K38" s="24">
        <v>85.512751460000004</v>
      </c>
      <c r="L38" s="24">
        <v>92.709668600000001</v>
      </c>
      <c r="M38" s="24">
        <v>100</v>
      </c>
      <c r="N38" s="24">
        <v>110.48822869999999</v>
      </c>
      <c r="O38" s="24">
        <v>205.44114669999999</v>
      </c>
      <c r="P38" s="24">
        <v>205.96673770000001</v>
      </c>
      <c r="Q38" s="24">
        <v>196.933109</v>
      </c>
      <c r="R38" s="24">
        <v>169.18934010000001</v>
      </c>
      <c r="S38" s="24">
        <v>95.497664069999999</v>
      </c>
      <c r="T38" s="24">
        <v>112.54664030000001</v>
      </c>
      <c r="U38" s="24">
        <v>105.554802</v>
      </c>
      <c r="V38" s="24">
        <v>109.68467870000001</v>
      </c>
      <c r="W38" s="24">
        <v>114.4208606</v>
      </c>
      <c r="X38" s="24">
        <v>120.89715959999999</v>
      </c>
      <c r="Y38" s="24">
        <v>109.8719612</v>
      </c>
      <c r="Z38" s="24">
        <v>128.5762239</v>
      </c>
      <c r="AA38" s="24">
        <v>110.4015739</v>
      </c>
      <c r="AB38" s="24">
        <v>100.27327940000001</v>
      </c>
      <c r="AC38" s="24">
        <v>95.525727419999996</v>
      </c>
      <c r="AD38" s="24">
        <v>103.52050370000001</v>
      </c>
      <c r="AE38" s="24">
        <v>92.908688839999996</v>
      </c>
      <c r="AF38" s="24">
        <v>115.5211455</v>
      </c>
    </row>
    <row r="39" spans="1:32" x14ac:dyDescent="0.3">
      <c r="A39" s="25" t="s">
        <v>78</v>
      </c>
      <c r="B39" s="25" t="s">
        <v>100</v>
      </c>
      <c r="C39" s="25" t="s">
        <v>145</v>
      </c>
      <c r="D39" s="25">
        <v>0</v>
      </c>
      <c r="E39" s="25" t="s">
        <v>32</v>
      </c>
      <c r="F39" s="25" t="s">
        <v>46</v>
      </c>
      <c r="G39" s="24">
        <v>105.2755607</v>
      </c>
      <c r="H39" s="24">
        <v>89.58443063</v>
      </c>
      <c r="I39" s="24">
        <v>86.818104349999999</v>
      </c>
      <c r="J39" s="24">
        <v>110.5869675</v>
      </c>
      <c r="K39" s="24">
        <v>97.446865509999995</v>
      </c>
      <c r="L39" s="24">
        <v>110.2880713</v>
      </c>
      <c r="M39" s="24">
        <v>100</v>
      </c>
      <c r="N39" s="24">
        <v>131.0839173</v>
      </c>
      <c r="O39" s="24">
        <v>171.73009149999999</v>
      </c>
      <c r="P39" s="24">
        <v>141.60979409999999</v>
      </c>
      <c r="Q39" s="24">
        <v>155.4931096</v>
      </c>
      <c r="R39" s="24">
        <v>141.51619880000001</v>
      </c>
      <c r="S39" s="24">
        <v>140.0186731</v>
      </c>
      <c r="T39" s="24">
        <v>143.81503480000001</v>
      </c>
      <c r="U39" s="24">
        <v>149.06832069999999</v>
      </c>
      <c r="V39" s="24">
        <v>149.06832069999999</v>
      </c>
      <c r="W39" s="24">
        <v>154.30629519999999</v>
      </c>
      <c r="X39" s="24">
        <v>158.71434930000001</v>
      </c>
      <c r="Y39" s="24">
        <v>148.9115176</v>
      </c>
      <c r="Z39" s="24">
        <v>137.63537830000001</v>
      </c>
      <c r="AA39" s="24">
        <v>129.80406880000001</v>
      </c>
      <c r="AB39" s="24">
        <v>114.107924</v>
      </c>
      <c r="AC39" s="24">
        <v>115.42861720000001</v>
      </c>
      <c r="AD39" s="24">
        <v>109.182294</v>
      </c>
      <c r="AE39" s="24">
        <v>102.50170970000001</v>
      </c>
      <c r="AF39" s="24">
        <v>105.9146416</v>
      </c>
    </row>
    <row r="40" spans="1:32" x14ac:dyDescent="0.3">
      <c r="A40" s="25" t="s">
        <v>16</v>
      </c>
      <c r="B40" s="25" t="s">
        <v>100</v>
      </c>
      <c r="C40" s="25" t="s">
        <v>145</v>
      </c>
      <c r="D40" s="25">
        <v>0</v>
      </c>
      <c r="E40" s="25" t="s">
        <v>32</v>
      </c>
      <c r="F40" s="25" t="s">
        <v>46</v>
      </c>
      <c r="G40" s="24">
        <v>104.083495</v>
      </c>
      <c r="H40" s="24">
        <v>98.935773330000004</v>
      </c>
      <c r="I40" s="24">
        <v>84.286533230000003</v>
      </c>
      <c r="J40" s="24">
        <v>105.0933151</v>
      </c>
      <c r="K40" s="24">
        <v>105.7713358</v>
      </c>
      <c r="L40" s="24">
        <v>101.8295475</v>
      </c>
      <c r="M40" s="24">
        <v>100</v>
      </c>
      <c r="N40" s="24">
        <v>103.1104225</v>
      </c>
      <c r="O40" s="24">
        <v>133.05709719999999</v>
      </c>
      <c r="P40" s="24">
        <v>163.003772</v>
      </c>
      <c r="Q40" s="24">
        <v>147.87111189999999</v>
      </c>
      <c r="R40" s="24">
        <v>142.00781280000001</v>
      </c>
      <c r="S40" s="24">
        <v>136.19870560000001</v>
      </c>
      <c r="T40" s="24">
        <v>131.5692238</v>
      </c>
      <c r="U40" s="24">
        <v>113.8191542</v>
      </c>
      <c r="V40" s="24">
        <v>123.46848540000001</v>
      </c>
      <c r="W40" s="24">
        <v>116.18821</v>
      </c>
      <c r="X40" s="24">
        <v>107.12737989999999</v>
      </c>
      <c r="Y40" s="24">
        <v>107.2580815</v>
      </c>
      <c r="Z40" s="24">
        <v>111.1365498</v>
      </c>
      <c r="AA40" s="24">
        <v>108.22594479999999</v>
      </c>
      <c r="AB40" s="24">
        <v>116.544342</v>
      </c>
      <c r="AC40" s="24">
        <v>101.17258320000001</v>
      </c>
      <c r="AD40" s="24">
        <v>109.0187009</v>
      </c>
      <c r="AE40" s="24">
        <v>111.9708529</v>
      </c>
      <c r="AF40" s="24">
        <v>103.67454600000001</v>
      </c>
    </row>
    <row r="41" spans="1:32" x14ac:dyDescent="0.3">
      <c r="A41" s="25" t="s">
        <v>79</v>
      </c>
      <c r="B41" s="25" t="s">
        <v>100</v>
      </c>
      <c r="C41" s="25" t="s">
        <v>145</v>
      </c>
      <c r="D41" s="25">
        <v>0</v>
      </c>
      <c r="E41" s="25" t="s">
        <v>32</v>
      </c>
      <c r="F41" s="25" t="s">
        <v>46</v>
      </c>
      <c r="G41" s="24">
        <v>96.258263069999998</v>
      </c>
      <c r="H41" s="24">
        <v>92.925793310000003</v>
      </c>
      <c r="I41" s="24">
        <v>85.002625760000001</v>
      </c>
      <c r="J41" s="24">
        <v>111.1869523</v>
      </c>
      <c r="K41" s="24">
        <v>112.26876540000001</v>
      </c>
      <c r="L41" s="24">
        <v>102.35760019999999</v>
      </c>
      <c r="M41" s="24">
        <v>100</v>
      </c>
      <c r="N41" s="24">
        <v>95.462341539999997</v>
      </c>
      <c r="O41" s="24">
        <v>116.1028486</v>
      </c>
      <c r="P41" s="24">
        <v>136.7433556</v>
      </c>
      <c r="Q41" s="24">
        <v>152.4720504</v>
      </c>
      <c r="R41" s="24">
        <v>146.5107375</v>
      </c>
      <c r="S41" s="24">
        <v>133.74100709999999</v>
      </c>
      <c r="T41" s="24">
        <v>126.46784220000001</v>
      </c>
      <c r="U41" s="24">
        <v>123.3371441</v>
      </c>
      <c r="V41" s="24">
        <v>116.66595770000001</v>
      </c>
      <c r="W41" s="24">
        <v>113.3530445</v>
      </c>
      <c r="X41" s="24">
        <v>112.12467669999999</v>
      </c>
      <c r="Y41" s="24">
        <v>113.236113</v>
      </c>
      <c r="Z41" s="24">
        <v>110.7874406</v>
      </c>
      <c r="AA41" s="24">
        <v>95.097298309999999</v>
      </c>
      <c r="AB41" s="24">
        <v>93.353635920000002</v>
      </c>
      <c r="AC41" s="24">
        <v>95.653807299999997</v>
      </c>
      <c r="AD41" s="24">
        <v>97.127551980000007</v>
      </c>
      <c r="AE41" s="24">
        <v>98.710702740000002</v>
      </c>
      <c r="AF41" s="24">
        <v>102.05873389999999</v>
      </c>
    </row>
    <row r="42" spans="1:32" x14ac:dyDescent="0.3">
      <c r="A42" s="25" t="s">
        <v>17</v>
      </c>
      <c r="B42" s="25" t="s">
        <v>100</v>
      </c>
      <c r="C42" s="25" t="s">
        <v>145</v>
      </c>
      <c r="D42" s="25">
        <v>0</v>
      </c>
      <c r="E42" s="25" t="s">
        <v>32</v>
      </c>
      <c r="F42" s="25" t="s">
        <v>46</v>
      </c>
      <c r="G42" s="24">
        <v>98.10414102</v>
      </c>
      <c r="H42" s="24">
        <v>83.449078</v>
      </c>
      <c r="I42" s="24">
        <v>106.9046616</v>
      </c>
      <c r="J42" s="24">
        <v>93.525949740000001</v>
      </c>
      <c r="K42" s="24">
        <v>104.1105194</v>
      </c>
      <c r="L42" s="24">
        <v>113.9056502</v>
      </c>
      <c r="M42" s="24">
        <v>100</v>
      </c>
      <c r="N42" s="24">
        <v>107.6247978</v>
      </c>
      <c r="O42" s="24">
        <v>114.896743</v>
      </c>
      <c r="P42" s="24">
        <v>113.3647854</v>
      </c>
      <c r="Q42" s="24">
        <v>103.7874162</v>
      </c>
      <c r="R42" s="24">
        <v>90.931573929999999</v>
      </c>
      <c r="S42" s="24">
        <v>78.044041669999999</v>
      </c>
      <c r="T42" s="24">
        <v>76.52123091</v>
      </c>
      <c r="U42" s="24">
        <v>72.715052130000004</v>
      </c>
      <c r="V42" s="24">
        <v>77.532525300000003</v>
      </c>
      <c r="W42" s="24">
        <v>87.6428011</v>
      </c>
      <c r="X42" s="24">
        <v>128.9472169</v>
      </c>
      <c r="Y42" s="24">
        <v>132.7291333</v>
      </c>
      <c r="Z42" s="24">
        <v>113.5003912</v>
      </c>
      <c r="AA42" s="24">
        <v>129.86631850000001</v>
      </c>
      <c r="AB42" s="24">
        <v>140.43896620000001</v>
      </c>
      <c r="AC42" s="24">
        <v>134.71270139999999</v>
      </c>
      <c r="AD42" s="24">
        <v>141.13052680000001</v>
      </c>
      <c r="AE42" s="24">
        <v>99.289291640000002</v>
      </c>
      <c r="AF42" s="24">
        <v>92.441756130000002</v>
      </c>
    </row>
    <row r="43" spans="1:32" x14ac:dyDescent="0.3">
      <c r="A43" s="25" t="s">
        <v>20</v>
      </c>
      <c r="B43" s="25" t="s">
        <v>100</v>
      </c>
      <c r="C43" s="25" t="s">
        <v>145</v>
      </c>
      <c r="D43" s="25">
        <v>0</v>
      </c>
      <c r="E43" s="25" t="s">
        <v>32</v>
      </c>
      <c r="F43" s="25" t="s">
        <v>46</v>
      </c>
      <c r="G43" s="24">
        <v>98.829365319999994</v>
      </c>
      <c r="H43" s="24">
        <v>94.956841549999993</v>
      </c>
      <c r="I43" s="24">
        <v>103.8674547</v>
      </c>
      <c r="J43" s="24">
        <v>103.9319699</v>
      </c>
      <c r="K43" s="24">
        <v>99.375616969999996</v>
      </c>
      <c r="L43" s="24">
        <v>99.038751520000005</v>
      </c>
      <c r="M43" s="24">
        <v>100</v>
      </c>
      <c r="N43" s="24">
        <v>115.5868931</v>
      </c>
      <c r="O43" s="24">
        <v>127.212653</v>
      </c>
      <c r="P43" s="24">
        <v>138.83841290000001</v>
      </c>
      <c r="Q43" s="24">
        <v>147.7796262</v>
      </c>
      <c r="R43" s="24">
        <v>179.8359877</v>
      </c>
      <c r="S43" s="24">
        <v>158.23212330000001</v>
      </c>
      <c r="T43" s="24">
        <v>155.15476720000001</v>
      </c>
      <c r="U43" s="24">
        <v>134.11683300000001</v>
      </c>
      <c r="V43" s="24">
        <v>138.96287749999999</v>
      </c>
      <c r="W43" s="24">
        <v>132.47242869999999</v>
      </c>
      <c r="X43" s="24">
        <v>122.0673924</v>
      </c>
      <c r="Y43" s="24">
        <v>119.4101659</v>
      </c>
      <c r="Z43" s="24">
        <v>117.8081918</v>
      </c>
      <c r="AA43" s="24">
        <v>102.1933293</v>
      </c>
      <c r="AB43" s="24">
        <v>95.392957879999997</v>
      </c>
      <c r="AC43" s="24">
        <v>103.57527450000001</v>
      </c>
      <c r="AD43" s="24">
        <v>89.471514999999997</v>
      </c>
      <c r="AE43" s="24">
        <v>94.34579583</v>
      </c>
      <c r="AF43" s="24">
        <v>90.186406539999993</v>
      </c>
    </row>
    <row r="44" spans="1:32" x14ac:dyDescent="0.3">
      <c r="A44" s="25" t="s">
        <v>21</v>
      </c>
      <c r="B44" s="25" t="s">
        <v>100</v>
      </c>
      <c r="C44" s="25" t="s">
        <v>145</v>
      </c>
      <c r="D44" s="25">
        <v>0</v>
      </c>
      <c r="E44" s="25" t="s">
        <v>32</v>
      </c>
      <c r="F44" s="25" t="s">
        <v>46</v>
      </c>
      <c r="G44" s="24">
        <v>97.4355774</v>
      </c>
      <c r="H44" s="24">
        <v>103.5253007</v>
      </c>
      <c r="I44" s="24">
        <v>99.692740860000001</v>
      </c>
      <c r="J44" s="24">
        <v>95.151768000000004</v>
      </c>
      <c r="K44" s="24">
        <v>102.3771867</v>
      </c>
      <c r="L44" s="24">
        <v>101.81742629999999</v>
      </c>
      <c r="M44" s="24">
        <v>100</v>
      </c>
      <c r="N44" s="24">
        <v>108.3033904</v>
      </c>
      <c r="O44" s="24">
        <v>144.04828800000001</v>
      </c>
      <c r="P44" s="24">
        <v>179.79318570000001</v>
      </c>
      <c r="Q44" s="24">
        <v>169.3015681</v>
      </c>
      <c r="R44" s="24">
        <v>147.79948899999999</v>
      </c>
      <c r="S44" s="24">
        <v>136.153479</v>
      </c>
      <c r="T44" s="24">
        <v>141.0795699</v>
      </c>
      <c r="U44" s="24">
        <v>141.7861359</v>
      </c>
      <c r="V44" s="24">
        <v>114.7685432</v>
      </c>
      <c r="W44" s="24">
        <v>107.18333269999999</v>
      </c>
      <c r="X44" s="24">
        <v>99.649610050000007</v>
      </c>
      <c r="Y44" s="24">
        <v>111.4880764</v>
      </c>
      <c r="Z44" s="24">
        <v>106.7889795</v>
      </c>
      <c r="AA44" s="24">
        <v>123.8928847</v>
      </c>
      <c r="AB44" s="24">
        <v>133.3154145</v>
      </c>
      <c r="AC44" s="24">
        <v>132.64529039999999</v>
      </c>
      <c r="AD44" s="24">
        <v>150.71658450000001</v>
      </c>
      <c r="AE44" s="24">
        <v>150.71658450000001</v>
      </c>
      <c r="AF44" s="24">
        <v>150.71658450000001</v>
      </c>
    </row>
    <row r="45" spans="1:32" x14ac:dyDescent="0.3">
      <c r="A45" s="25" t="s">
        <v>7</v>
      </c>
      <c r="B45" s="25" t="s">
        <v>100</v>
      </c>
      <c r="C45" s="25" t="s">
        <v>154</v>
      </c>
      <c r="D45" s="25">
        <v>0.3</v>
      </c>
      <c r="E45" s="25" t="s">
        <v>32</v>
      </c>
      <c r="F45" s="25" t="s">
        <v>46</v>
      </c>
      <c r="G45" s="24">
        <v>104.68771340000001</v>
      </c>
      <c r="H45" s="24">
        <v>94.306495670000004</v>
      </c>
      <c r="I45" s="24">
        <v>99.153147300000001</v>
      </c>
      <c r="J45" s="24">
        <v>94.740370010000007</v>
      </c>
      <c r="K45" s="24">
        <v>93.802776109999996</v>
      </c>
      <c r="L45" s="24">
        <v>113.30949750000001</v>
      </c>
      <c r="M45" s="24">
        <v>100</v>
      </c>
      <c r="N45" s="24">
        <v>119.3862675</v>
      </c>
      <c r="O45" s="24">
        <v>154.47623050000001</v>
      </c>
      <c r="P45" s="24">
        <v>149.8512163</v>
      </c>
      <c r="Q45" s="24">
        <v>135.26853310000001</v>
      </c>
      <c r="R45" s="24">
        <v>116.8052675</v>
      </c>
      <c r="S45" s="24">
        <v>127.6743108</v>
      </c>
      <c r="T45" s="24">
        <v>115.5692335</v>
      </c>
      <c r="U45" s="24">
        <v>113.262974</v>
      </c>
      <c r="V45" s="24">
        <v>115.05168190000001</v>
      </c>
      <c r="W45" s="24">
        <v>140.24330190000001</v>
      </c>
      <c r="X45" s="24">
        <v>168.9471791</v>
      </c>
      <c r="Y45" s="24">
        <v>176.89011429999999</v>
      </c>
      <c r="Z45" s="24">
        <v>119.70354260000001</v>
      </c>
      <c r="AA45" s="24">
        <v>121.23202740000001</v>
      </c>
      <c r="AB45" s="24">
        <v>123.28097390000001</v>
      </c>
      <c r="AC45" s="24">
        <v>171.2369085</v>
      </c>
      <c r="AD45" s="24">
        <v>183.49038229999999</v>
      </c>
      <c r="AE45" s="24">
        <v>146.33766539999999</v>
      </c>
      <c r="AF45" s="24">
        <v>146.63034039999999</v>
      </c>
    </row>
    <row r="46" spans="1:32" x14ac:dyDescent="0.3">
      <c r="A46" s="25" t="s">
        <v>77</v>
      </c>
      <c r="B46" s="25" t="s">
        <v>100</v>
      </c>
      <c r="C46" s="25" t="s">
        <v>154</v>
      </c>
      <c r="D46" s="25">
        <v>0.3</v>
      </c>
      <c r="E46" s="25" t="s">
        <v>32</v>
      </c>
      <c r="F46" s="25" t="s">
        <v>46</v>
      </c>
      <c r="G46" s="24">
        <v>99.823685580000003</v>
      </c>
      <c r="H46" s="24">
        <v>95.070176509999996</v>
      </c>
      <c r="I46" s="24">
        <v>102.7226053</v>
      </c>
      <c r="J46" s="24">
        <v>107.8603383</v>
      </c>
      <c r="K46" s="24">
        <v>98.102587990000004</v>
      </c>
      <c r="L46" s="24">
        <v>96.420606300000003</v>
      </c>
      <c r="M46" s="24">
        <v>100</v>
      </c>
      <c r="N46" s="24">
        <v>97.711014610000007</v>
      </c>
      <c r="O46" s="24">
        <v>129.93578980000001</v>
      </c>
      <c r="P46" s="24">
        <v>122.4830508</v>
      </c>
      <c r="Q46" s="24">
        <v>114.0842128</v>
      </c>
      <c r="R46" s="24">
        <v>115.26726069999999</v>
      </c>
      <c r="S46" s="24">
        <v>111.3418041</v>
      </c>
      <c r="T46" s="24">
        <v>107.6727247</v>
      </c>
      <c r="U46" s="24">
        <v>125.41950180000001</v>
      </c>
      <c r="V46" s="24">
        <v>96.276650559999993</v>
      </c>
      <c r="W46" s="24">
        <v>119.06451130000001</v>
      </c>
      <c r="X46" s="24">
        <v>109.29600499999999</v>
      </c>
      <c r="Y46" s="24">
        <v>111.99300390000001</v>
      </c>
      <c r="Z46" s="24">
        <v>116.2207167</v>
      </c>
      <c r="AA46" s="24">
        <v>112.34769</v>
      </c>
      <c r="AB46" s="24">
        <v>102.579553</v>
      </c>
      <c r="AC46" s="24">
        <v>99.107248499999997</v>
      </c>
      <c r="AD46" s="24">
        <v>100.0707742</v>
      </c>
      <c r="AE46" s="24">
        <v>91.887912209999996</v>
      </c>
      <c r="AF46" s="24">
        <v>103.859949</v>
      </c>
    </row>
    <row r="47" spans="1:32" x14ac:dyDescent="0.3">
      <c r="A47" s="25" t="s">
        <v>12</v>
      </c>
      <c r="B47" s="25" t="s">
        <v>100</v>
      </c>
      <c r="C47" s="25" t="s">
        <v>154</v>
      </c>
      <c r="D47" s="25">
        <v>0.3</v>
      </c>
      <c r="E47" s="25" t="s">
        <v>32</v>
      </c>
      <c r="F47" s="25" t="s">
        <v>46</v>
      </c>
      <c r="G47" s="24">
        <v>83.818690399999994</v>
      </c>
      <c r="H47" s="24">
        <v>98.341475360000004</v>
      </c>
      <c r="I47" s="24">
        <v>103.7233456</v>
      </c>
      <c r="J47" s="24">
        <v>103.5776666</v>
      </c>
      <c r="K47" s="24">
        <v>115.13291390000001</v>
      </c>
      <c r="L47" s="24">
        <v>95.405908089999997</v>
      </c>
      <c r="M47" s="24">
        <v>100</v>
      </c>
      <c r="N47" s="24">
        <v>115.7552548</v>
      </c>
      <c r="O47" s="24">
        <v>119.68078389999999</v>
      </c>
      <c r="P47" s="24">
        <v>119.1197816</v>
      </c>
      <c r="Q47" s="24">
        <v>126.6197233</v>
      </c>
      <c r="R47" s="24">
        <v>125.5736972</v>
      </c>
      <c r="S47" s="24">
        <v>113.81936949999999</v>
      </c>
      <c r="T47" s="24">
        <v>116.18795540000001</v>
      </c>
      <c r="U47" s="24">
        <v>122.7149462</v>
      </c>
      <c r="V47" s="24">
        <v>114.7758347</v>
      </c>
      <c r="W47" s="24">
        <v>123.7182081</v>
      </c>
      <c r="X47" s="24">
        <v>118.0403732</v>
      </c>
      <c r="Y47" s="24">
        <v>116.2311629</v>
      </c>
      <c r="Z47" s="24">
        <v>93.654757459999999</v>
      </c>
      <c r="AA47" s="24">
        <v>116.6887649</v>
      </c>
      <c r="AB47" s="24">
        <v>114.36428739999999</v>
      </c>
      <c r="AC47" s="24">
        <v>119.0508863</v>
      </c>
      <c r="AD47" s="24">
        <v>114.36428739999999</v>
      </c>
      <c r="AE47" s="24">
        <v>116.6887649</v>
      </c>
      <c r="AF47" s="24">
        <v>114.5476871</v>
      </c>
    </row>
    <row r="48" spans="1:32" x14ac:dyDescent="0.3">
      <c r="A48" s="25" t="s">
        <v>13</v>
      </c>
      <c r="B48" s="25" t="s">
        <v>100</v>
      </c>
      <c r="C48" s="25" t="s">
        <v>154</v>
      </c>
      <c r="D48" s="25">
        <v>0.3</v>
      </c>
      <c r="E48" s="25" t="s">
        <v>32</v>
      </c>
      <c r="F48" s="25" t="s">
        <v>46</v>
      </c>
      <c r="G48" s="24">
        <v>85.328044759999997</v>
      </c>
      <c r="H48" s="24">
        <v>99.841376569999994</v>
      </c>
      <c r="I48" s="24">
        <v>103.6672058</v>
      </c>
      <c r="J48" s="24">
        <v>102.6044478</v>
      </c>
      <c r="K48" s="24">
        <v>103.2248153</v>
      </c>
      <c r="L48" s="24">
        <v>105.33410979999999</v>
      </c>
      <c r="M48" s="24">
        <v>100</v>
      </c>
      <c r="N48" s="24">
        <v>159.8536307</v>
      </c>
      <c r="O48" s="24">
        <v>159.8536307</v>
      </c>
      <c r="P48" s="24">
        <v>155.2683418</v>
      </c>
      <c r="Q48" s="24">
        <v>150.68305290000001</v>
      </c>
      <c r="R48" s="24">
        <v>120.3507498</v>
      </c>
      <c r="S48" s="24">
        <v>114.61975990000001</v>
      </c>
      <c r="T48" s="24">
        <v>121.6962865</v>
      </c>
      <c r="U48" s="24">
        <v>117.2338958</v>
      </c>
      <c r="V48" s="24">
        <v>105.06811519999999</v>
      </c>
      <c r="W48" s="24">
        <v>115.1181081</v>
      </c>
      <c r="X48" s="24">
        <v>110.0349715</v>
      </c>
      <c r="Y48" s="24">
        <v>112.0031302</v>
      </c>
      <c r="Z48" s="24">
        <v>111.8975417</v>
      </c>
      <c r="AA48" s="24">
        <v>119.0336899</v>
      </c>
      <c r="AB48" s="24">
        <v>111.9981398</v>
      </c>
      <c r="AC48" s="24">
        <v>111.3274909</v>
      </c>
      <c r="AD48" s="24">
        <v>120.5464413</v>
      </c>
      <c r="AE48" s="24">
        <v>143.88989240000001</v>
      </c>
      <c r="AF48" s="24">
        <v>117.34339780000001</v>
      </c>
    </row>
    <row r="49" spans="1:33" x14ac:dyDescent="0.3">
      <c r="A49" s="25" t="s">
        <v>14</v>
      </c>
      <c r="B49" s="25" t="s">
        <v>100</v>
      </c>
      <c r="C49" s="25" t="s">
        <v>154</v>
      </c>
      <c r="D49" s="25">
        <v>0.3</v>
      </c>
      <c r="E49" s="25" t="s">
        <v>32</v>
      </c>
      <c r="F49" s="25" t="s">
        <v>46</v>
      </c>
      <c r="G49" s="24">
        <v>119.9442799</v>
      </c>
      <c r="H49" s="24">
        <v>85.76730689</v>
      </c>
      <c r="I49" s="24">
        <v>103.70399860000001</v>
      </c>
      <c r="J49" s="24">
        <v>98.975001210000002</v>
      </c>
      <c r="K49" s="24">
        <v>95.915951509999999</v>
      </c>
      <c r="L49" s="24">
        <v>95.693461880000001</v>
      </c>
      <c r="M49" s="24">
        <v>100</v>
      </c>
      <c r="N49" s="24">
        <v>113.3697221</v>
      </c>
      <c r="O49" s="24">
        <v>142.56141149999999</v>
      </c>
      <c r="P49" s="24">
        <v>147.07899330000001</v>
      </c>
      <c r="Q49" s="24">
        <v>131.82741630000001</v>
      </c>
      <c r="R49" s="24">
        <v>126.9998258</v>
      </c>
      <c r="S49" s="24">
        <v>106.8555497</v>
      </c>
      <c r="T49" s="24">
        <v>116.18534320000001</v>
      </c>
      <c r="U49" s="24">
        <v>143.66496129999999</v>
      </c>
      <c r="V49" s="24">
        <v>120.3075262</v>
      </c>
      <c r="W49" s="24">
        <v>161.9976197</v>
      </c>
      <c r="X49" s="24">
        <v>129.80707340000001</v>
      </c>
      <c r="Y49" s="24">
        <v>120.5861232</v>
      </c>
      <c r="Z49" s="24">
        <v>147.86895029999999</v>
      </c>
      <c r="AA49" s="24">
        <v>163.83241509999999</v>
      </c>
      <c r="AB49" s="24">
        <v>110.7177961</v>
      </c>
      <c r="AC49" s="24">
        <v>126.3627025</v>
      </c>
      <c r="AD49" s="24">
        <v>138.8422534</v>
      </c>
      <c r="AE49" s="24">
        <v>152.01156739999999</v>
      </c>
      <c r="AF49" s="24">
        <v>152.01156739999999</v>
      </c>
    </row>
    <row r="50" spans="1:33" x14ac:dyDescent="0.3">
      <c r="A50" s="25" t="s">
        <v>78</v>
      </c>
      <c r="B50" s="25" t="s">
        <v>100</v>
      </c>
      <c r="C50" s="25" t="s">
        <v>154</v>
      </c>
      <c r="D50" s="25">
        <v>0.3</v>
      </c>
      <c r="E50" s="25" t="s">
        <v>32</v>
      </c>
      <c r="F50" s="25" t="s">
        <v>46</v>
      </c>
      <c r="G50" s="24">
        <v>112.0879218</v>
      </c>
      <c r="H50" s="24">
        <v>103.4238582</v>
      </c>
      <c r="I50" s="24">
        <v>85.266465550000007</v>
      </c>
      <c r="J50" s="24">
        <v>108.2946342</v>
      </c>
      <c r="K50" s="24">
        <v>101.58132999999999</v>
      </c>
      <c r="L50" s="24">
        <v>89.345790350000001</v>
      </c>
      <c r="M50" s="24">
        <v>100</v>
      </c>
      <c r="N50" s="24">
        <v>127.4687708</v>
      </c>
      <c r="O50" s="24">
        <v>126.1595676</v>
      </c>
      <c r="P50" s="24">
        <v>108.0317841</v>
      </c>
      <c r="Q50" s="24">
        <v>107.7072572</v>
      </c>
      <c r="R50" s="24">
        <v>103.20145840000001</v>
      </c>
      <c r="S50" s="24">
        <v>101.9598666</v>
      </c>
      <c r="T50" s="24">
        <v>90.856701920000006</v>
      </c>
      <c r="U50" s="24">
        <v>95.477800430000002</v>
      </c>
      <c r="V50" s="24">
        <v>95.332292780000003</v>
      </c>
      <c r="W50" s="24">
        <v>98.199878659999996</v>
      </c>
      <c r="X50" s="24">
        <v>90.898230499999997</v>
      </c>
      <c r="Y50" s="24">
        <v>101.8981102</v>
      </c>
      <c r="Z50" s="24">
        <v>102.6880195</v>
      </c>
      <c r="AA50" s="24">
        <v>101.4751387</v>
      </c>
      <c r="AB50" s="24">
        <v>91.402605969999996</v>
      </c>
      <c r="AC50" s="24">
        <v>98.362095769999996</v>
      </c>
      <c r="AD50" s="24">
        <v>89.363027029999998</v>
      </c>
      <c r="AE50" s="24">
        <v>92.024986190000007</v>
      </c>
      <c r="AF50" s="24">
        <v>88.67215315</v>
      </c>
    </row>
    <row r="51" spans="1:33" x14ac:dyDescent="0.3">
      <c r="A51" s="25" t="s">
        <v>16</v>
      </c>
      <c r="B51" s="25" t="s">
        <v>100</v>
      </c>
      <c r="C51" s="25" t="s">
        <v>154</v>
      </c>
      <c r="D51" s="25">
        <v>0.3</v>
      </c>
      <c r="E51" s="25" t="s">
        <v>32</v>
      </c>
      <c r="F51" s="25" t="s">
        <v>46</v>
      </c>
      <c r="G51" s="24">
        <v>94.543713190000005</v>
      </c>
      <c r="H51" s="24">
        <v>75.856601299999994</v>
      </c>
      <c r="I51" s="24">
        <v>91.818551999999997</v>
      </c>
      <c r="J51" s="24">
        <v>130.0072772</v>
      </c>
      <c r="K51" s="24">
        <v>109.164902</v>
      </c>
      <c r="L51" s="24">
        <v>98.608954310000001</v>
      </c>
      <c r="M51" s="24">
        <v>100</v>
      </c>
      <c r="N51" s="24">
        <v>148.8360797</v>
      </c>
      <c r="O51" s="24">
        <v>180.558674</v>
      </c>
      <c r="P51" s="24">
        <v>172.4574969</v>
      </c>
      <c r="Q51" s="24">
        <v>178.54937609999999</v>
      </c>
      <c r="R51" s="24">
        <v>140.50947719999999</v>
      </c>
      <c r="S51" s="24">
        <v>118.3570812</v>
      </c>
      <c r="T51" s="24">
        <v>124.6499099</v>
      </c>
      <c r="U51" s="24">
        <v>121.6112751</v>
      </c>
      <c r="V51" s="24">
        <v>123.6095424</v>
      </c>
      <c r="W51" s="24">
        <v>118.27108440000001</v>
      </c>
      <c r="X51" s="24">
        <v>121.7701479</v>
      </c>
      <c r="Y51" s="24">
        <v>125.3306326</v>
      </c>
      <c r="Z51" s="24">
        <v>116.6090007</v>
      </c>
      <c r="AA51" s="24">
        <v>111.86126539999999</v>
      </c>
      <c r="AB51" s="24">
        <v>106.91734339999999</v>
      </c>
      <c r="AC51" s="24">
        <v>132.08193560000001</v>
      </c>
      <c r="AD51" s="24">
        <v>124.3209368</v>
      </c>
      <c r="AE51" s="24">
        <v>143.39037859999999</v>
      </c>
      <c r="AF51" s="24">
        <v>139.66078049999999</v>
      </c>
    </row>
    <row r="52" spans="1:33" x14ac:dyDescent="0.3">
      <c r="A52" s="25" t="s">
        <v>79</v>
      </c>
      <c r="B52" s="25" t="s">
        <v>100</v>
      </c>
      <c r="C52" s="25" t="s">
        <v>154</v>
      </c>
      <c r="D52" s="25">
        <v>0.3</v>
      </c>
      <c r="E52" s="25" t="s">
        <v>32</v>
      </c>
      <c r="F52" s="25" t="s">
        <v>46</v>
      </c>
      <c r="G52" s="24">
        <v>93.866600890000001</v>
      </c>
      <c r="H52" s="24">
        <v>105.310958</v>
      </c>
      <c r="I52" s="24">
        <v>105.20033909999999</v>
      </c>
      <c r="J52" s="24">
        <v>102.36665790000001</v>
      </c>
      <c r="K52" s="24">
        <v>99.831261929999997</v>
      </c>
      <c r="L52" s="24">
        <v>93.424182090000002</v>
      </c>
      <c r="M52" s="24">
        <v>100</v>
      </c>
      <c r="N52" s="24">
        <v>121.696248</v>
      </c>
      <c r="O52" s="24">
        <v>140.3802355</v>
      </c>
      <c r="P52" s="24">
        <v>127.5155623</v>
      </c>
      <c r="Q52" s="24">
        <v>135.33432619999999</v>
      </c>
      <c r="R52" s="24">
        <v>193.23004570000001</v>
      </c>
      <c r="S52" s="24">
        <v>190.1136443</v>
      </c>
      <c r="T52" s="24">
        <v>188.77616130000001</v>
      </c>
      <c r="U52" s="24">
        <v>158.2905706</v>
      </c>
      <c r="V52" s="24">
        <v>170.86679190000001</v>
      </c>
      <c r="W52" s="24">
        <v>181.6625181</v>
      </c>
      <c r="X52" s="24">
        <v>136.25948639999999</v>
      </c>
      <c r="Y52" s="24">
        <v>86.886110479999999</v>
      </c>
      <c r="Z52" s="24">
        <v>85.883890879999996</v>
      </c>
      <c r="AA52" s="24">
        <v>147.97683470000001</v>
      </c>
      <c r="AB52" s="24">
        <v>184.33129339999999</v>
      </c>
      <c r="AC52" s="24">
        <v>118.01662399999999</v>
      </c>
      <c r="AD52" s="24">
        <v>108.388226</v>
      </c>
      <c r="AE52" s="24">
        <v>133.4631143</v>
      </c>
      <c r="AF52" s="24">
        <v>129.07771690000001</v>
      </c>
    </row>
    <row r="53" spans="1:33" x14ac:dyDescent="0.3">
      <c r="A53" s="25" t="s">
        <v>17</v>
      </c>
      <c r="B53" s="25" t="s">
        <v>100</v>
      </c>
      <c r="C53" s="25" t="s">
        <v>154</v>
      </c>
      <c r="D53" s="25">
        <v>0.3</v>
      </c>
      <c r="E53" s="25" t="s">
        <v>32</v>
      </c>
      <c r="F53" s="25" t="s">
        <v>46</v>
      </c>
      <c r="G53" s="24">
        <v>115.701108</v>
      </c>
      <c r="H53" s="24">
        <v>90.126332809999994</v>
      </c>
      <c r="I53" s="24">
        <v>84.164396550000006</v>
      </c>
      <c r="J53" s="24">
        <v>112.9034595</v>
      </c>
      <c r="K53" s="24">
        <v>86.209727779999994</v>
      </c>
      <c r="L53" s="24">
        <v>110.89497540000001</v>
      </c>
      <c r="M53" s="24">
        <v>100</v>
      </c>
      <c r="N53" s="24">
        <v>111.0812753</v>
      </c>
      <c r="O53" s="24">
        <v>116.92735209999999</v>
      </c>
      <c r="P53" s="24">
        <v>119.0367547</v>
      </c>
      <c r="Q53" s="24">
        <v>112.94119430000001</v>
      </c>
      <c r="R53" s="24">
        <v>116.69853310000001</v>
      </c>
      <c r="S53" s="24">
        <v>129.66503739999999</v>
      </c>
      <c r="T53" s="24">
        <v>132.98204809999999</v>
      </c>
      <c r="U53" s="24">
        <v>120.3629806</v>
      </c>
      <c r="V53" s="24">
        <v>122.7177987</v>
      </c>
      <c r="W53" s="24">
        <v>132.16068179999999</v>
      </c>
      <c r="X53" s="24">
        <v>93.053730680000001</v>
      </c>
      <c r="Y53" s="24">
        <v>95.938691120000001</v>
      </c>
      <c r="Z53" s="24">
        <v>113.6133993</v>
      </c>
      <c r="AA53" s="24">
        <v>104.2385331</v>
      </c>
      <c r="AB53" s="24">
        <v>120.1308423</v>
      </c>
      <c r="AC53" s="24">
        <v>117.89085439999999</v>
      </c>
      <c r="AD53" s="24">
        <v>85.666338179999997</v>
      </c>
      <c r="AE53" s="24">
        <v>107.1618792</v>
      </c>
      <c r="AF53" s="24">
        <v>92.989490470000007</v>
      </c>
    </row>
    <row r="54" spans="1:33" x14ac:dyDescent="0.3">
      <c r="A54" s="25" t="s">
        <v>20</v>
      </c>
      <c r="B54" s="25" t="s">
        <v>100</v>
      </c>
      <c r="C54" s="25" t="s">
        <v>154</v>
      </c>
      <c r="D54" s="25">
        <v>0.3</v>
      </c>
      <c r="E54" s="25" t="s">
        <v>32</v>
      </c>
      <c r="F54" s="25" t="s">
        <v>46</v>
      </c>
      <c r="G54" s="24">
        <v>103.85447619999999</v>
      </c>
      <c r="H54" s="24">
        <v>103.5847246</v>
      </c>
      <c r="I54" s="24">
        <v>100.95957749999999</v>
      </c>
      <c r="J54" s="24">
        <v>93.506431980000002</v>
      </c>
      <c r="K54" s="24">
        <v>99.233316729999999</v>
      </c>
      <c r="L54" s="24">
        <v>98.861472899999995</v>
      </c>
      <c r="M54" s="24">
        <v>100</v>
      </c>
      <c r="N54" s="24">
        <v>103.997134</v>
      </c>
      <c r="O54" s="24">
        <v>105.20323430000001</v>
      </c>
      <c r="P54" s="24">
        <v>121.38834730000001</v>
      </c>
      <c r="Q54" s="24">
        <v>96.050739050000004</v>
      </c>
      <c r="R54" s="24">
        <v>93.33938947</v>
      </c>
      <c r="S54" s="24">
        <v>99.289443550000001</v>
      </c>
      <c r="T54" s="24">
        <v>98.014635499999997</v>
      </c>
      <c r="U54" s="24">
        <v>89.687431689999997</v>
      </c>
      <c r="V54" s="24">
        <v>91.799938549999993</v>
      </c>
      <c r="W54" s="24">
        <v>92.197342160000005</v>
      </c>
      <c r="X54" s="24">
        <v>97.56683606</v>
      </c>
      <c r="Y54" s="24">
        <v>94.606703980000006</v>
      </c>
      <c r="Z54" s="24">
        <v>86.180890349999999</v>
      </c>
      <c r="AA54" s="24">
        <v>114.84721380000001</v>
      </c>
      <c r="AB54" s="24">
        <v>81.277417</v>
      </c>
      <c r="AC54" s="24">
        <v>99.239410910000004</v>
      </c>
      <c r="AD54" s="24">
        <v>98.909024610000003</v>
      </c>
      <c r="AE54" s="24">
        <v>92.148431149999993</v>
      </c>
      <c r="AF54" s="24">
        <v>92.148431149999993</v>
      </c>
    </row>
    <row r="55" spans="1:33" x14ac:dyDescent="0.3">
      <c r="A55" s="25" t="s">
        <v>21</v>
      </c>
      <c r="B55" s="25" t="s">
        <v>100</v>
      </c>
      <c r="C55" s="25" t="s">
        <v>154</v>
      </c>
      <c r="D55" s="25">
        <v>0.3</v>
      </c>
      <c r="E55" s="25" t="s">
        <v>32</v>
      </c>
      <c r="F55" s="25" t="s">
        <v>46</v>
      </c>
      <c r="G55" s="24">
        <v>83.564448740000003</v>
      </c>
      <c r="H55" s="24">
        <v>98.294714310000003</v>
      </c>
      <c r="I55" s="24">
        <v>111.1593518</v>
      </c>
      <c r="J55" s="24">
        <v>84.431148379999996</v>
      </c>
      <c r="K55" s="24">
        <v>115.6057266</v>
      </c>
      <c r="L55" s="24">
        <v>106.9446102</v>
      </c>
      <c r="M55" s="24">
        <v>100</v>
      </c>
      <c r="N55" s="24">
        <v>134.72411450000001</v>
      </c>
      <c r="O55" s="24">
        <v>130.35135639999999</v>
      </c>
      <c r="P55" s="24">
        <v>123.9840021</v>
      </c>
      <c r="Q55" s="24">
        <v>117.21927169999999</v>
      </c>
      <c r="R55" s="24">
        <v>111.5856019</v>
      </c>
      <c r="S55" s="24">
        <v>126.97095969999999</v>
      </c>
      <c r="T55" s="24">
        <v>101.9128255</v>
      </c>
      <c r="U55" s="24">
        <v>109.093675</v>
      </c>
      <c r="V55" s="24">
        <v>112.65817920000001</v>
      </c>
      <c r="W55" s="24">
        <v>106.78614279999999</v>
      </c>
      <c r="X55" s="24">
        <v>103.4208017</v>
      </c>
      <c r="Y55" s="24">
        <v>96.974192200000005</v>
      </c>
      <c r="Z55" s="24">
        <v>103.4681207</v>
      </c>
      <c r="AA55" s="24">
        <v>133.51092180000001</v>
      </c>
      <c r="AB55" s="24">
        <v>128.7635937</v>
      </c>
      <c r="AC55" s="24">
        <v>96.613357410000006</v>
      </c>
      <c r="AD55" s="24">
        <v>116.88014800000001</v>
      </c>
      <c r="AE55" s="24">
        <v>120.3257131</v>
      </c>
      <c r="AF55" s="24">
        <v>122.5435774</v>
      </c>
    </row>
    <row r="56" spans="1:33" x14ac:dyDescent="0.3">
      <c r="A56" s="25" t="s">
        <v>80</v>
      </c>
      <c r="B56" s="25" t="s">
        <v>100</v>
      </c>
      <c r="C56" s="25" t="s">
        <v>154</v>
      </c>
      <c r="D56" s="25">
        <v>0.3</v>
      </c>
      <c r="E56" s="25" t="s">
        <v>32</v>
      </c>
      <c r="F56" s="25" t="s">
        <v>46</v>
      </c>
      <c r="G56" s="24">
        <v>95.210280690000005</v>
      </c>
      <c r="H56" s="24">
        <v>94.442455640000006</v>
      </c>
      <c r="I56" s="24">
        <v>93.6746306</v>
      </c>
      <c r="J56" s="24">
        <v>97.578187650000004</v>
      </c>
      <c r="K56" s="24">
        <v>101.48174469999999</v>
      </c>
      <c r="L56" s="24">
        <v>117.6127007</v>
      </c>
      <c r="M56" s="24">
        <v>100</v>
      </c>
      <c r="N56" s="24">
        <v>96.3159493</v>
      </c>
      <c r="O56" s="24">
        <v>99.138939449999995</v>
      </c>
      <c r="P56" s="24">
        <v>98.720337220000005</v>
      </c>
      <c r="Q56" s="24">
        <v>101.3528791</v>
      </c>
      <c r="R56" s="24">
        <v>92.414023380000003</v>
      </c>
      <c r="S56" s="24">
        <v>105.9053092</v>
      </c>
      <c r="T56" s="24">
        <v>103.8404221</v>
      </c>
      <c r="U56" s="24">
        <v>101.775535</v>
      </c>
      <c r="V56" s="24">
        <v>97.318391939999998</v>
      </c>
      <c r="W56" s="24">
        <v>95.620978780000002</v>
      </c>
      <c r="X56" s="24">
        <v>87.762380350000001</v>
      </c>
      <c r="Y56" s="24">
        <v>94.012995619999998</v>
      </c>
      <c r="Z56" s="24">
        <v>112.6493713</v>
      </c>
      <c r="AA56" s="24">
        <v>116.09511689999999</v>
      </c>
      <c r="AB56" s="24">
        <v>106.42052390000001</v>
      </c>
      <c r="AC56" s="24">
        <v>96.745930790000003</v>
      </c>
      <c r="AD56" s="24">
        <v>131.73913909999999</v>
      </c>
      <c r="AE56" s="24">
        <v>133.52069990000001</v>
      </c>
      <c r="AF56" s="24">
        <v>120.4760649</v>
      </c>
    </row>
    <row r="57" spans="1:33" x14ac:dyDescent="0.3">
      <c r="A57" s="25" t="s">
        <v>15</v>
      </c>
      <c r="B57" s="25" t="s">
        <v>100</v>
      </c>
      <c r="C57" s="25" t="s">
        <v>154</v>
      </c>
      <c r="D57" s="25">
        <v>0.3</v>
      </c>
      <c r="E57" s="25" t="s">
        <v>32</v>
      </c>
      <c r="F57" s="25" t="s">
        <v>46</v>
      </c>
      <c r="G57" s="24">
        <v>95.679337279999999</v>
      </c>
      <c r="H57" s="24">
        <v>91.461344929999996</v>
      </c>
      <c r="I57" s="24">
        <v>101.2577572</v>
      </c>
      <c r="J57" s="24">
        <v>105.5448298</v>
      </c>
      <c r="K57" s="24">
        <v>103.268906</v>
      </c>
      <c r="L57" s="24">
        <v>102.7878248</v>
      </c>
      <c r="M57" s="24">
        <v>100</v>
      </c>
      <c r="N57" s="24">
        <v>107.8637686</v>
      </c>
      <c r="O57" s="24">
        <v>157.0888684</v>
      </c>
      <c r="P57" s="24">
        <v>141.9923245</v>
      </c>
      <c r="Q57" s="24">
        <v>135.80774980000001</v>
      </c>
      <c r="R57" s="24">
        <v>117.839609</v>
      </c>
      <c r="S57" s="24">
        <v>100.82059390000001</v>
      </c>
      <c r="T57" s="24">
        <v>123.8769049</v>
      </c>
      <c r="U57" s="24">
        <v>116.376493</v>
      </c>
      <c r="V57" s="24">
        <v>116.80434750000001</v>
      </c>
      <c r="W57" s="24">
        <v>110.59449650000001</v>
      </c>
      <c r="X57" s="24">
        <v>107.8132213</v>
      </c>
      <c r="Y57" s="24">
        <v>121.5275826</v>
      </c>
      <c r="Z57" s="24">
        <v>131.6993985</v>
      </c>
      <c r="AA57" s="24">
        <v>126.074535</v>
      </c>
      <c r="AB57" s="24">
        <v>96.707471569999996</v>
      </c>
      <c r="AC57" s="24">
        <v>104.67118360000001</v>
      </c>
      <c r="AD57" s="24">
        <v>113.4670809</v>
      </c>
      <c r="AE57" s="24">
        <v>105.4994267</v>
      </c>
      <c r="AF57" s="24">
        <v>124.417874</v>
      </c>
    </row>
    <row r="58" spans="1:33" x14ac:dyDescent="0.3">
      <c r="A58" s="25" t="s">
        <v>76</v>
      </c>
      <c r="B58" s="25" t="s">
        <v>100</v>
      </c>
      <c r="C58" s="25" t="s">
        <v>154</v>
      </c>
      <c r="D58" s="25">
        <v>0.3</v>
      </c>
      <c r="E58" s="25" t="s">
        <v>32</v>
      </c>
      <c r="F58" s="25" t="s">
        <v>46</v>
      </c>
      <c r="G58" s="24">
        <v>91.416077639999997</v>
      </c>
      <c r="H58" s="24">
        <v>91.490866310000001</v>
      </c>
      <c r="I58" s="24">
        <v>106.4125208</v>
      </c>
      <c r="J58" s="24">
        <v>103.2910553</v>
      </c>
      <c r="K58" s="24">
        <v>98.48826511</v>
      </c>
      <c r="L58" s="24">
        <v>108.90121480000001</v>
      </c>
      <c r="M58" s="24">
        <v>100</v>
      </c>
      <c r="N58" s="24">
        <v>150.88947099999999</v>
      </c>
      <c r="O58" s="24">
        <v>150.88947099999999</v>
      </c>
      <c r="P58" s="24">
        <v>150.88947099999999</v>
      </c>
      <c r="Q58" s="24">
        <v>150.88947099999999</v>
      </c>
      <c r="R58" s="24">
        <v>116.3106324</v>
      </c>
      <c r="S58" s="24">
        <v>105.53062420000001</v>
      </c>
      <c r="T58" s="24">
        <v>114.777152</v>
      </c>
      <c r="U58" s="24">
        <v>104.172742</v>
      </c>
      <c r="V58" s="24">
        <v>107.649964</v>
      </c>
      <c r="W58" s="24">
        <v>122.7756917</v>
      </c>
      <c r="X58" s="24">
        <v>97.286358289999995</v>
      </c>
      <c r="Y58" s="24">
        <v>84.178461839999997</v>
      </c>
      <c r="Z58" s="24">
        <v>111.1339904</v>
      </c>
      <c r="AA58" s="24">
        <v>118.12489960000001</v>
      </c>
      <c r="AB58" s="24">
        <v>125.5594313</v>
      </c>
      <c r="AC58" s="24">
        <v>115.31452280000001</v>
      </c>
      <c r="AD58" s="24">
        <v>104.6458557</v>
      </c>
      <c r="AE58" s="24">
        <v>86.96456637</v>
      </c>
      <c r="AF58" s="24">
        <v>98.521947920000002</v>
      </c>
    </row>
    <row r="59" spans="1:33" x14ac:dyDescent="0.3">
      <c r="A59" s="25" t="s">
        <v>18</v>
      </c>
      <c r="B59" s="25" t="s">
        <v>100</v>
      </c>
      <c r="C59" s="25" t="s">
        <v>145</v>
      </c>
      <c r="D59" s="25">
        <v>0</v>
      </c>
      <c r="E59" s="25" t="s">
        <v>32</v>
      </c>
      <c r="F59" s="25" t="s">
        <v>46</v>
      </c>
      <c r="G59" s="24">
        <v>89.643417690000007</v>
      </c>
      <c r="H59" s="24">
        <v>106.4674997</v>
      </c>
      <c r="I59" s="24">
        <v>104.95267440000001</v>
      </c>
      <c r="J59" s="24">
        <v>86.211125920000001</v>
      </c>
      <c r="K59" s="24">
        <v>105.536568</v>
      </c>
      <c r="L59" s="24">
        <v>107.1887143</v>
      </c>
      <c r="M59" s="24">
        <v>100</v>
      </c>
      <c r="N59" s="24">
        <v>104.05657840000001</v>
      </c>
      <c r="O59" s="24">
        <v>152.50721870000001</v>
      </c>
      <c r="P59" s="24">
        <v>147.33992119999999</v>
      </c>
      <c r="Q59" s="24">
        <v>134.88108879999999</v>
      </c>
      <c r="R59" s="24">
        <v>144.15630759999999</v>
      </c>
      <c r="S59" s="24">
        <v>139.70820739999999</v>
      </c>
      <c r="T59" s="24">
        <v>130.0707208</v>
      </c>
      <c r="U59" s="24">
        <v>138.30836830000001</v>
      </c>
      <c r="V59" s="24">
        <v>112.2823945</v>
      </c>
      <c r="W59" s="24">
        <v>111.1970056</v>
      </c>
      <c r="X59" s="24">
        <v>111.1970056</v>
      </c>
      <c r="Y59" s="24">
        <v>111.1970056</v>
      </c>
      <c r="Z59" s="24">
        <v>110.1457518</v>
      </c>
      <c r="AA59" s="24">
        <v>106.8122254</v>
      </c>
      <c r="AB59" s="24">
        <v>107.2284338</v>
      </c>
      <c r="AC59" s="24">
        <v>106.7805709</v>
      </c>
      <c r="AD59" s="24">
        <v>109.3882449</v>
      </c>
      <c r="AE59" s="24">
        <v>105.1293247</v>
      </c>
      <c r="AF59" s="24">
        <v>109.18850380000001</v>
      </c>
    </row>
    <row r="62" spans="1:33" s="42" customFormat="1" x14ac:dyDescent="0.4">
      <c r="A62" s="42" t="s">
        <v>29</v>
      </c>
    </row>
    <row r="64" spans="1:33" s="19" customFormat="1" x14ac:dyDescent="0.3">
      <c r="A64" s="19" t="s">
        <v>0</v>
      </c>
      <c r="B64" s="19" t="s">
        <v>1</v>
      </c>
      <c r="C64" s="19" t="s">
        <v>2</v>
      </c>
      <c r="D64" s="19" t="s">
        <v>3</v>
      </c>
      <c r="E64" s="19" t="s">
        <v>4</v>
      </c>
      <c r="F64" s="19" t="s">
        <v>5</v>
      </c>
      <c r="G64" s="19" t="s">
        <v>30</v>
      </c>
      <c r="H64" s="19" t="s">
        <v>48</v>
      </c>
      <c r="I64" s="19" t="s">
        <v>49</v>
      </c>
      <c r="J64" s="19" t="s">
        <v>50</v>
      </c>
      <c r="K64" s="19" t="s">
        <v>51</v>
      </c>
      <c r="L64" s="19" t="s">
        <v>52</v>
      </c>
      <c r="M64" s="19" t="s">
        <v>53</v>
      </c>
      <c r="N64" s="19" t="s">
        <v>54</v>
      </c>
      <c r="O64" s="19" t="s">
        <v>113</v>
      </c>
      <c r="P64" s="19" t="s">
        <v>112</v>
      </c>
      <c r="Q64" s="19" t="s">
        <v>57</v>
      </c>
      <c r="R64" s="19" t="s">
        <v>58</v>
      </c>
      <c r="S64" s="19" t="s">
        <v>59</v>
      </c>
      <c r="T64" s="19" t="s">
        <v>60</v>
      </c>
      <c r="U64" s="19" t="s">
        <v>61</v>
      </c>
      <c r="V64" s="19" t="s">
        <v>62</v>
      </c>
      <c r="W64" s="19" t="s">
        <v>63</v>
      </c>
      <c r="X64" s="19" t="s">
        <v>64</v>
      </c>
      <c r="Y64" s="19" t="s">
        <v>65</v>
      </c>
      <c r="Z64" s="19" t="s">
        <v>66</v>
      </c>
      <c r="AA64" s="19" t="s">
        <v>67</v>
      </c>
      <c r="AB64" s="19" t="s">
        <v>68</v>
      </c>
      <c r="AC64" s="19" t="s">
        <v>69</v>
      </c>
      <c r="AD64" s="19" t="s">
        <v>70</v>
      </c>
      <c r="AE64" s="19" t="s">
        <v>71</v>
      </c>
      <c r="AF64" s="19" t="s">
        <v>72</v>
      </c>
      <c r="AG64" s="19" t="s">
        <v>73</v>
      </c>
    </row>
    <row r="65" spans="1:33" x14ac:dyDescent="0.3">
      <c r="A65" s="25" t="s">
        <v>81</v>
      </c>
      <c r="B65" s="25" t="s">
        <v>99</v>
      </c>
      <c r="C65" s="25" t="s">
        <v>145</v>
      </c>
      <c r="D65" s="25" t="s">
        <v>31</v>
      </c>
      <c r="E65" s="25" t="s">
        <v>32</v>
      </c>
      <c r="F65" s="25" t="s">
        <v>161</v>
      </c>
      <c r="G65" s="25" t="s">
        <v>155</v>
      </c>
      <c r="H65" s="24">
        <v>0.36413043</v>
      </c>
      <c r="I65" s="24">
        <v>0.37948717999999998</v>
      </c>
      <c r="J65" s="24">
        <v>0.3480663</v>
      </c>
      <c r="K65" s="24">
        <v>0.44662309</v>
      </c>
      <c r="L65" s="24">
        <v>0.39898990000000001</v>
      </c>
      <c r="M65" s="24">
        <v>0.44265232999999998</v>
      </c>
      <c r="N65" s="24">
        <v>0.39665820500000004</v>
      </c>
      <c r="O65" s="24">
        <v>0.34911242999999997</v>
      </c>
      <c r="P65" s="24">
        <v>0.57377049000000002</v>
      </c>
      <c r="Q65" s="24">
        <v>0.54066985999999995</v>
      </c>
      <c r="R65" s="24">
        <v>0.56499999999999995</v>
      </c>
      <c r="S65" s="24">
        <v>0.51776650000000002</v>
      </c>
      <c r="T65" s="24">
        <v>0.49484536000000001</v>
      </c>
      <c r="U65" s="24">
        <v>0.50710900000000003</v>
      </c>
      <c r="V65" s="24">
        <v>0.47706421999999998</v>
      </c>
      <c r="W65" s="24">
        <v>0.43429844000000001</v>
      </c>
      <c r="X65" s="24">
        <v>0.4375</v>
      </c>
      <c r="Y65" s="24">
        <v>0.45365854</v>
      </c>
      <c r="Z65" s="24">
        <v>0.41629956000000001</v>
      </c>
      <c r="AA65" s="24">
        <v>0.45708155</v>
      </c>
      <c r="AB65" s="24">
        <v>0.48616600999999998</v>
      </c>
      <c r="AC65" s="24">
        <v>0.49790794999999999</v>
      </c>
      <c r="AD65" s="24">
        <v>0.43673468999999998</v>
      </c>
      <c r="AE65" s="24">
        <v>0.47011952000000001</v>
      </c>
      <c r="AF65" s="24">
        <v>0.4707113</v>
      </c>
      <c r="AG65" s="24">
        <v>0.49070631999999997</v>
      </c>
    </row>
    <row r="66" spans="1:33" x14ac:dyDescent="0.3">
      <c r="A66" s="25" t="s">
        <v>22</v>
      </c>
      <c r="B66" s="25" t="s">
        <v>99</v>
      </c>
      <c r="C66" s="25" t="s">
        <v>145</v>
      </c>
      <c r="D66" s="25" t="s">
        <v>31</v>
      </c>
      <c r="E66" s="25" t="s">
        <v>32</v>
      </c>
      <c r="F66" s="25" t="s">
        <v>161</v>
      </c>
      <c r="G66" s="25" t="s">
        <v>155</v>
      </c>
      <c r="H66" s="24">
        <v>0.703125</v>
      </c>
      <c r="I66" s="24">
        <v>0.49083190500000001</v>
      </c>
      <c r="J66" s="24">
        <v>0.27853881000000003</v>
      </c>
      <c r="K66" s="24">
        <v>0.51485148999999997</v>
      </c>
      <c r="L66" s="24">
        <v>0.44102564</v>
      </c>
      <c r="M66" s="24">
        <v>0.42857142999999998</v>
      </c>
      <c r="N66" s="24">
        <v>0.47615737916666662</v>
      </c>
      <c r="O66" s="24">
        <v>0.54500000000000004</v>
      </c>
      <c r="P66" s="24">
        <v>0.46958029000000001</v>
      </c>
      <c r="Q66" s="24">
        <v>0.39416057999999998</v>
      </c>
      <c r="R66" s="24">
        <v>0.70786517000000004</v>
      </c>
      <c r="S66" s="24">
        <v>0.58922670499999996</v>
      </c>
      <c r="T66" s="24">
        <v>0.47058823999999999</v>
      </c>
      <c r="U66" s="24">
        <v>0.56282576499999992</v>
      </c>
      <c r="V66" s="24">
        <v>0.65506328999999996</v>
      </c>
      <c r="W66" s="24">
        <v>0.59792285000000001</v>
      </c>
      <c r="X66" s="24">
        <v>0.54748602999999996</v>
      </c>
      <c r="Y66" s="24">
        <v>0.58876812000000001</v>
      </c>
      <c r="Z66" s="24">
        <v>0.66494845000000002</v>
      </c>
      <c r="AA66" s="24">
        <v>0.66776834500000004</v>
      </c>
      <c r="AB66" s="24">
        <v>0.67058823999999995</v>
      </c>
      <c r="AC66" s="24">
        <v>0.77333333000000004</v>
      </c>
      <c r="AD66" s="24">
        <v>0.80082987999999999</v>
      </c>
      <c r="AE66" s="24">
        <v>0.35211268000000001</v>
      </c>
      <c r="AF66" s="24">
        <v>0.35211268000000001</v>
      </c>
      <c r="AG66" s="24">
        <v>0.35211268000000001</v>
      </c>
    </row>
    <row r="67" spans="1:33" x14ac:dyDescent="0.3">
      <c r="A67" s="25" t="s">
        <v>84</v>
      </c>
      <c r="B67" s="25" t="s">
        <v>99</v>
      </c>
      <c r="C67" s="25" t="s">
        <v>145</v>
      </c>
      <c r="D67" s="25" t="s">
        <v>31</v>
      </c>
      <c r="E67" s="25" t="s">
        <v>32</v>
      </c>
      <c r="F67" s="25" t="s">
        <v>161</v>
      </c>
      <c r="G67" s="25" t="s">
        <v>155</v>
      </c>
      <c r="H67" s="24">
        <v>0.47075209000000001</v>
      </c>
      <c r="I67" s="24">
        <v>0.36986300999999999</v>
      </c>
      <c r="J67" s="24">
        <v>0.42233009999999999</v>
      </c>
      <c r="K67" s="24">
        <v>0.38317757000000002</v>
      </c>
      <c r="L67" s="24">
        <v>0.42913385999999998</v>
      </c>
      <c r="M67" s="24">
        <v>0.38709676999999998</v>
      </c>
      <c r="N67" s="24">
        <v>0.41039223333333325</v>
      </c>
      <c r="O67" s="24">
        <v>0.38826815999999997</v>
      </c>
      <c r="P67" s="24">
        <v>0.34883721000000001</v>
      </c>
      <c r="Q67" s="24">
        <v>0.59788359999999996</v>
      </c>
      <c r="R67" s="24">
        <v>0.66143105999999996</v>
      </c>
      <c r="S67" s="24">
        <v>0.61379309999999998</v>
      </c>
      <c r="T67" s="24">
        <v>0.57358491</v>
      </c>
      <c r="U67" s="24">
        <v>0.54909090999999999</v>
      </c>
      <c r="V67" s="24">
        <v>0.38122604999999998</v>
      </c>
      <c r="W67" s="24">
        <v>0.37938144000000001</v>
      </c>
      <c r="X67" s="24">
        <v>0.38675214000000002</v>
      </c>
      <c r="Y67" s="24">
        <v>0.35913978000000002</v>
      </c>
      <c r="Z67" s="24">
        <v>0.32162661999999997</v>
      </c>
      <c r="AA67" s="24">
        <v>0.36153846000000001</v>
      </c>
      <c r="AB67" s="24">
        <v>0.41199999999999998</v>
      </c>
      <c r="AC67" s="24">
        <v>0.39499036999999998</v>
      </c>
      <c r="AD67" s="24">
        <v>0.37078652000000001</v>
      </c>
      <c r="AE67" s="24">
        <v>0.38287560999999998</v>
      </c>
      <c r="AF67" s="24">
        <v>0.38247012000000002</v>
      </c>
      <c r="AG67" s="24">
        <v>0.43983401999999999</v>
      </c>
    </row>
    <row r="68" spans="1:33" x14ac:dyDescent="0.3">
      <c r="A68" s="25" t="s">
        <v>86</v>
      </c>
      <c r="B68" s="25" t="s">
        <v>99</v>
      </c>
      <c r="C68" s="25" t="s">
        <v>145</v>
      </c>
      <c r="D68" s="25" t="s">
        <v>31</v>
      </c>
      <c r="E68" s="25" t="s">
        <v>32</v>
      </c>
      <c r="F68" s="25" t="s">
        <v>161</v>
      </c>
      <c r="G68" s="25" t="s">
        <v>155</v>
      </c>
      <c r="H68" s="24">
        <v>0.4587156</v>
      </c>
      <c r="I68" s="24">
        <v>0.41935484000000001</v>
      </c>
      <c r="J68" s="24">
        <v>0.47826087</v>
      </c>
      <c r="K68" s="24">
        <v>0.46666667000000001</v>
      </c>
      <c r="L68" s="24">
        <v>0.43414634000000002</v>
      </c>
      <c r="M68" s="24">
        <v>0.37723213999999999</v>
      </c>
      <c r="N68" s="24">
        <v>0.43906274333333334</v>
      </c>
      <c r="O68" s="24">
        <v>0.33507852999999999</v>
      </c>
      <c r="P68" s="24">
        <v>0.32911392</v>
      </c>
      <c r="Q68" s="24">
        <v>0.46085325499999996</v>
      </c>
      <c r="R68" s="24">
        <v>0.59259258999999997</v>
      </c>
      <c r="S68" s="24">
        <v>0.69230769000000003</v>
      </c>
      <c r="T68" s="24">
        <v>0.55357142999999998</v>
      </c>
      <c r="U68" s="24">
        <v>0.52830189000000005</v>
      </c>
      <c r="V68" s="24">
        <v>0.49677419</v>
      </c>
      <c r="W68" s="24">
        <v>0.49079755000000003</v>
      </c>
      <c r="X68" s="24">
        <v>0.48502993999999999</v>
      </c>
      <c r="Y68" s="24">
        <v>0.41860465000000002</v>
      </c>
      <c r="Z68" s="24">
        <v>0.42926829</v>
      </c>
      <c r="AA68" s="24">
        <v>0.44680850999999999</v>
      </c>
      <c r="AB68" s="24">
        <v>0.43979057999999999</v>
      </c>
      <c r="AC68" s="24">
        <v>0.41706161000000003</v>
      </c>
      <c r="AD68" s="24">
        <v>0.43540669999999998</v>
      </c>
      <c r="AE68" s="24">
        <v>0.46261681999999998</v>
      </c>
      <c r="AF68" s="24">
        <v>0.47368420999999999</v>
      </c>
      <c r="AG68" s="24">
        <v>0.50884085999999995</v>
      </c>
    </row>
    <row r="69" spans="1:33" x14ac:dyDescent="0.3">
      <c r="A69" s="25" t="s">
        <v>146</v>
      </c>
      <c r="B69" s="25" t="s">
        <v>99</v>
      </c>
      <c r="C69" s="25" t="s">
        <v>145</v>
      </c>
      <c r="D69" s="25" t="s">
        <v>31</v>
      </c>
      <c r="E69" s="25" t="s">
        <v>32</v>
      </c>
      <c r="F69" s="25" t="s">
        <v>161</v>
      </c>
      <c r="G69" s="25" t="s">
        <v>155</v>
      </c>
      <c r="H69" s="24">
        <v>0.46400000000000002</v>
      </c>
      <c r="I69" s="24">
        <v>0.4573991</v>
      </c>
      <c r="J69" s="24">
        <v>0.28455285000000002</v>
      </c>
      <c r="K69" s="24">
        <v>0.40043763999999998</v>
      </c>
      <c r="L69" s="24">
        <v>0.38747100000000001</v>
      </c>
      <c r="M69" s="24">
        <v>0.46975088999999998</v>
      </c>
      <c r="N69" s="24">
        <v>0.41060191333333335</v>
      </c>
      <c r="O69" s="24">
        <v>0.36153846000000001</v>
      </c>
      <c r="P69" s="24">
        <v>0.79720279999999999</v>
      </c>
      <c r="Q69" s="24">
        <v>0.63636364000000001</v>
      </c>
      <c r="R69" s="24">
        <v>0.56934306999999995</v>
      </c>
      <c r="S69" s="24">
        <v>0.55263158000000001</v>
      </c>
      <c r="T69" s="24">
        <v>0.54143646000000001</v>
      </c>
      <c r="U69" s="24">
        <v>0.54189944000000001</v>
      </c>
      <c r="V69" s="24">
        <v>0.56024096000000001</v>
      </c>
      <c r="W69" s="24">
        <v>0.41754385999999999</v>
      </c>
      <c r="X69" s="24">
        <v>0.41423947999999999</v>
      </c>
      <c r="Y69" s="24">
        <v>0.38755981</v>
      </c>
      <c r="Z69" s="24">
        <v>0.41436464000000001</v>
      </c>
      <c r="AA69" s="24">
        <v>0.38918919000000002</v>
      </c>
      <c r="AB69" s="24">
        <v>0.45555556000000003</v>
      </c>
      <c r="AC69" s="24">
        <v>0.44269662999999998</v>
      </c>
      <c r="AD69" s="24">
        <v>0.47560975999999999</v>
      </c>
      <c r="AE69" s="24">
        <v>0.50409835999999997</v>
      </c>
      <c r="AF69" s="24">
        <v>0.48559670999999999</v>
      </c>
      <c r="AG69" s="24">
        <v>0.50869565000000005</v>
      </c>
    </row>
    <row r="70" spans="1:33" x14ac:dyDescent="0.3">
      <c r="A70" s="25" t="s">
        <v>148</v>
      </c>
      <c r="B70" s="25" t="s">
        <v>99</v>
      </c>
      <c r="C70" s="25" t="s">
        <v>145</v>
      </c>
      <c r="D70" s="25" t="s">
        <v>31</v>
      </c>
      <c r="E70" s="25" t="s">
        <v>32</v>
      </c>
      <c r="F70" s="25" t="s">
        <v>161</v>
      </c>
      <c r="G70" s="25" t="s">
        <v>155</v>
      </c>
      <c r="H70" s="24">
        <v>0.46808511000000003</v>
      </c>
      <c r="I70" s="24">
        <v>0.42964824000000001</v>
      </c>
      <c r="J70" s="24">
        <v>0.41623037000000002</v>
      </c>
      <c r="K70" s="24">
        <v>0.39351851999999998</v>
      </c>
      <c r="L70" s="24">
        <v>0.37155962999999997</v>
      </c>
      <c r="M70" s="24">
        <v>0.43712574999999998</v>
      </c>
      <c r="N70" s="24">
        <v>0.41936127000000001</v>
      </c>
      <c r="O70" s="24">
        <v>0.47465437999999999</v>
      </c>
      <c r="P70" s="24">
        <v>0.51266502999999997</v>
      </c>
      <c r="Q70" s="24">
        <v>0.55067568</v>
      </c>
      <c r="R70" s="24">
        <v>0.56431534999999999</v>
      </c>
      <c r="S70" s="24">
        <v>0.59437751000000005</v>
      </c>
      <c r="T70" s="24">
        <v>0.59302326000000005</v>
      </c>
      <c r="U70" s="24">
        <v>0.58122744000000004</v>
      </c>
      <c r="V70" s="24">
        <v>0.58844764999999999</v>
      </c>
      <c r="W70" s="24">
        <v>0.59778598000000005</v>
      </c>
      <c r="X70" s="24">
        <v>0.60101009999999999</v>
      </c>
      <c r="Y70" s="24">
        <v>0.62008733999999999</v>
      </c>
      <c r="Z70" s="24">
        <v>0.46363636000000003</v>
      </c>
      <c r="AA70" s="24">
        <v>0.42514970000000002</v>
      </c>
      <c r="AB70" s="24">
        <v>0.47663550999999998</v>
      </c>
      <c r="AC70" s="24">
        <v>0.48022598999999999</v>
      </c>
      <c r="AD70" s="24">
        <v>0.47169811</v>
      </c>
      <c r="AE70" s="24">
        <v>0.43316832</v>
      </c>
      <c r="AF70" s="24">
        <v>0.54887218000000004</v>
      </c>
      <c r="AG70" s="24">
        <v>0.65094339999999995</v>
      </c>
    </row>
    <row r="71" spans="1:33" x14ac:dyDescent="0.3">
      <c r="A71" s="25" t="s">
        <v>150</v>
      </c>
      <c r="B71" s="25" t="s">
        <v>99</v>
      </c>
      <c r="C71" s="25" t="s">
        <v>145</v>
      </c>
      <c r="D71" s="25" t="s">
        <v>31</v>
      </c>
      <c r="E71" s="25" t="s">
        <v>32</v>
      </c>
      <c r="F71" s="25" t="s">
        <v>161</v>
      </c>
      <c r="G71" s="25" t="s">
        <v>155</v>
      </c>
      <c r="H71" s="24">
        <v>0.47933883999999999</v>
      </c>
      <c r="I71" s="24">
        <v>0.44202899000000001</v>
      </c>
      <c r="J71" s="24">
        <v>0.48854962000000002</v>
      </c>
      <c r="K71" s="24">
        <v>0.52611940000000001</v>
      </c>
      <c r="L71" s="24">
        <v>0.55633803000000004</v>
      </c>
      <c r="M71" s="24">
        <v>0.49416342000000002</v>
      </c>
      <c r="N71" s="24">
        <v>0.49775638333333333</v>
      </c>
      <c r="O71" s="24">
        <v>0.5450237</v>
      </c>
      <c r="P71" s="24">
        <v>0.80701754000000003</v>
      </c>
      <c r="Q71" s="24">
        <v>0.65248227000000003</v>
      </c>
      <c r="R71" s="24">
        <v>0.59615384999999999</v>
      </c>
      <c r="S71" s="24">
        <v>0.56050955000000002</v>
      </c>
      <c r="T71" s="24">
        <v>0.59696970000000005</v>
      </c>
      <c r="U71" s="24">
        <v>0.56804734000000001</v>
      </c>
      <c r="V71" s="24">
        <v>0.56969696999999997</v>
      </c>
      <c r="W71" s="24">
        <v>0.54494381999999997</v>
      </c>
      <c r="X71" s="24">
        <v>0.58201058000000006</v>
      </c>
      <c r="Y71" s="24">
        <v>0.57142857000000002</v>
      </c>
      <c r="Z71" s="24">
        <v>0.50476189999999999</v>
      </c>
      <c r="AA71" s="24">
        <v>0.54368932000000003</v>
      </c>
      <c r="AB71" s="24">
        <v>0.52242743999999997</v>
      </c>
      <c r="AC71" s="24">
        <v>0.57589285999999995</v>
      </c>
      <c r="AD71" s="24">
        <v>0.47187499999999999</v>
      </c>
      <c r="AE71" s="24">
        <v>0.48913043</v>
      </c>
      <c r="AF71" s="24">
        <v>0.49019607999999998</v>
      </c>
      <c r="AG71" s="24">
        <v>0.58214286000000004</v>
      </c>
    </row>
    <row r="72" spans="1:33" x14ac:dyDescent="0.3">
      <c r="A72" s="25" t="s">
        <v>152</v>
      </c>
      <c r="B72" s="25" t="s">
        <v>99</v>
      </c>
      <c r="C72" s="25" t="s">
        <v>145</v>
      </c>
      <c r="D72" s="25" t="s">
        <v>31</v>
      </c>
      <c r="E72" s="25" t="s">
        <v>32</v>
      </c>
      <c r="F72" s="25" t="s">
        <v>161</v>
      </c>
      <c r="G72" s="25" t="s">
        <v>155</v>
      </c>
      <c r="H72" s="24">
        <v>0.43582887999999997</v>
      </c>
      <c r="I72" s="24">
        <v>0.36702128000000001</v>
      </c>
      <c r="J72" s="24">
        <v>0.39823008999999998</v>
      </c>
      <c r="K72" s="24">
        <v>0.37768239999999997</v>
      </c>
      <c r="L72" s="24">
        <v>0.27804878</v>
      </c>
      <c r="M72" s="24">
        <v>0.38363171000000001</v>
      </c>
      <c r="N72" s="24">
        <v>0.37340719</v>
      </c>
      <c r="O72" s="24">
        <v>0.31388888999999998</v>
      </c>
      <c r="P72" s="24">
        <v>0.45487190499999997</v>
      </c>
      <c r="Q72" s="24">
        <v>0.45487190499999997</v>
      </c>
      <c r="R72" s="24">
        <v>0.45487190499999997</v>
      </c>
      <c r="S72" s="24">
        <v>0.59585491999999995</v>
      </c>
      <c r="T72" s="24">
        <v>0.64414413999999998</v>
      </c>
      <c r="U72" s="24">
        <v>0.647343</v>
      </c>
      <c r="V72" s="24">
        <v>0.60050250999999999</v>
      </c>
      <c r="W72" s="24">
        <v>0.55609755999999999</v>
      </c>
      <c r="X72" s="24">
        <v>0.55172414000000003</v>
      </c>
      <c r="Y72" s="24">
        <v>0.53038673999999997</v>
      </c>
      <c r="Z72" s="24">
        <v>0.33333332999999998</v>
      </c>
      <c r="AA72" s="24">
        <v>0.36021504999999998</v>
      </c>
      <c r="AB72" s="24">
        <v>0.35267857000000002</v>
      </c>
      <c r="AC72" s="24">
        <v>0.35390947</v>
      </c>
      <c r="AD72" s="24">
        <v>0.35269709999999999</v>
      </c>
      <c r="AE72" s="24">
        <v>0.36842105000000003</v>
      </c>
      <c r="AF72" s="24">
        <v>0.35294118000000002</v>
      </c>
      <c r="AG72" s="24">
        <v>0.39834025000000001</v>
      </c>
    </row>
    <row r="73" spans="1:33" x14ac:dyDescent="0.3">
      <c r="A73" s="25" t="s">
        <v>82</v>
      </c>
      <c r="B73" s="25" t="s">
        <v>99</v>
      </c>
      <c r="C73" s="25" t="s">
        <v>145</v>
      </c>
      <c r="D73" s="25" t="s">
        <v>31</v>
      </c>
      <c r="E73" s="25" t="s">
        <v>32</v>
      </c>
      <c r="F73" s="25" t="s">
        <v>161</v>
      </c>
      <c r="G73" s="25" t="s">
        <v>156</v>
      </c>
      <c r="H73" s="24">
        <v>0.23762375999999999</v>
      </c>
      <c r="I73" s="24">
        <v>0.23762375999999999</v>
      </c>
      <c r="J73" s="24">
        <v>0.23762375999999999</v>
      </c>
      <c r="K73" s="24">
        <v>0.28840969999999999</v>
      </c>
      <c r="L73" s="24">
        <v>0.35809018999999997</v>
      </c>
      <c r="M73" s="24">
        <v>0.35866983000000002</v>
      </c>
      <c r="N73" s="24">
        <v>0.28634016666666667</v>
      </c>
      <c r="O73" s="24">
        <v>0.39726027000000003</v>
      </c>
      <c r="P73" s="24">
        <v>0.49878935000000002</v>
      </c>
      <c r="Q73" s="24">
        <v>0.55430712000000004</v>
      </c>
      <c r="R73" s="24">
        <v>0.56097560999999996</v>
      </c>
      <c r="S73" s="24">
        <v>0.53909465000000001</v>
      </c>
      <c r="T73" s="24">
        <v>0.46122448999999999</v>
      </c>
      <c r="U73" s="24">
        <v>0.38628159000000001</v>
      </c>
      <c r="V73" s="24">
        <v>0.41201716999999999</v>
      </c>
      <c r="W73" s="24">
        <v>0.42398648999999999</v>
      </c>
      <c r="X73" s="24">
        <v>0.42599278000000002</v>
      </c>
      <c r="Y73" s="24">
        <v>0.47123288000000002</v>
      </c>
      <c r="Z73" s="24">
        <v>0.43887146999999999</v>
      </c>
      <c r="AA73" s="24">
        <v>0.36935167000000002</v>
      </c>
      <c r="AB73" s="24">
        <v>0.38788439000000002</v>
      </c>
      <c r="AC73" s="24">
        <v>0.40641711000000003</v>
      </c>
      <c r="AD73" s="24">
        <v>0.50239233999999999</v>
      </c>
      <c r="AE73" s="24">
        <v>0.46793349000000001</v>
      </c>
      <c r="AF73" s="24">
        <v>0.42380952</v>
      </c>
      <c r="AG73" s="24">
        <v>0.40259739999999999</v>
      </c>
    </row>
    <row r="74" spans="1:33" x14ac:dyDescent="0.3">
      <c r="A74" s="25" t="s">
        <v>83</v>
      </c>
      <c r="B74" s="25" t="s">
        <v>99</v>
      </c>
      <c r="C74" s="25" t="s">
        <v>145</v>
      </c>
      <c r="D74" s="25" t="s">
        <v>31</v>
      </c>
      <c r="E74" s="25" t="s">
        <v>32</v>
      </c>
      <c r="F74" s="25" t="s">
        <v>161</v>
      </c>
      <c r="G74" s="25" t="s">
        <v>156</v>
      </c>
      <c r="H74" s="24">
        <v>0.38157894999999997</v>
      </c>
      <c r="I74" s="24">
        <v>0.38157894999999997</v>
      </c>
      <c r="J74" s="24">
        <v>0.33870968000000001</v>
      </c>
      <c r="K74" s="24">
        <v>0.4140625</v>
      </c>
      <c r="L74" s="24">
        <v>0.32584269999999999</v>
      </c>
      <c r="M74" s="24">
        <v>0.3</v>
      </c>
      <c r="N74" s="24">
        <v>0.35696212999999993</v>
      </c>
      <c r="O74" s="24">
        <v>0.33179723999999999</v>
      </c>
      <c r="P74" s="24">
        <v>0.38904109999999997</v>
      </c>
      <c r="Q74" s="24">
        <v>0.83615819000000002</v>
      </c>
      <c r="R74" s="24">
        <v>0.68648648999999995</v>
      </c>
      <c r="S74" s="24">
        <v>0.60396039999999995</v>
      </c>
      <c r="T74" s="24">
        <v>0.58373206</v>
      </c>
      <c r="U74" s="24">
        <v>0.58638743000000004</v>
      </c>
      <c r="V74" s="24">
        <v>0.40659340999999999</v>
      </c>
      <c r="W74" s="24">
        <v>0.42028986000000002</v>
      </c>
      <c r="X74" s="24">
        <v>0.45306121999999999</v>
      </c>
      <c r="Y74" s="24">
        <v>0.39492754000000002</v>
      </c>
      <c r="Z74" s="24">
        <v>0.33668342000000001</v>
      </c>
      <c r="AA74" s="24">
        <v>0.42975206999999999</v>
      </c>
      <c r="AB74" s="24">
        <v>0.36141304000000002</v>
      </c>
      <c r="AC74" s="24">
        <v>0.45820432999999999</v>
      </c>
      <c r="AD74" s="24">
        <v>0.44541484999999997</v>
      </c>
      <c r="AE74" s="24">
        <v>0.43925234000000002</v>
      </c>
      <c r="AF74" s="24">
        <v>0.45</v>
      </c>
      <c r="AG74" s="24">
        <v>0.5</v>
      </c>
    </row>
    <row r="75" spans="1:33" x14ac:dyDescent="0.3">
      <c r="A75" s="25" t="s">
        <v>85</v>
      </c>
      <c r="B75" s="25" t="s">
        <v>99</v>
      </c>
      <c r="C75" s="25" t="s">
        <v>145</v>
      </c>
      <c r="D75" s="25" t="s">
        <v>31</v>
      </c>
      <c r="E75" s="25" t="s">
        <v>32</v>
      </c>
      <c r="F75" s="25" t="s">
        <v>161</v>
      </c>
      <c r="G75" s="25" t="s">
        <v>156</v>
      </c>
      <c r="H75" s="24">
        <v>0.59523809999999999</v>
      </c>
      <c r="I75" s="24">
        <v>0.56578947000000002</v>
      </c>
      <c r="J75" s="24">
        <v>0.61818181999999999</v>
      </c>
      <c r="K75" s="24">
        <v>0.57186543999999995</v>
      </c>
      <c r="L75" s="24">
        <v>0.63483146000000001</v>
      </c>
      <c r="M75" s="24">
        <v>0.48295454999999998</v>
      </c>
      <c r="N75" s="24">
        <v>0.57814347333333338</v>
      </c>
      <c r="O75" s="24">
        <v>0.56439393999999998</v>
      </c>
      <c r="P75" s="24">
        <v>0.41549296000000002</v>
      </c>
      <c r="Q75" s="24">
        <v>0.61818181999999999</v>
      </c>
      <c r="R75" s="24">
        <v>0.69117647000000004</v>
      </c>
      <c r="S75" s="24">
        <v>0.68041236999999999</v>
      </c>
      <c r="T75" s="24">
        <v>0.69892472999999999</v>
      </c>
      <c r="U75" s="24">
        <v>0.71910112000000004</v>
      </c>
      <c r="V75" s="24">
        <v>0.71808510999999997</v>
      </c>
      <c r="W75" s="24">
        <v>0.65714286</v>
      </c>
      <c r="X75" s="24">
        <v>0.67272726999999999</v>
      </c>
      <c r="Y75" s="24">
        <v>0.61538462000000005</v>
      </c>
      <c r="Z75" s="24">
        <v>0.40451745</v>
      </c>
      <c r="AA75" s="24">
        <v>0.39776951999999999</v>
      </c>
      <c r="AB75" s="24">
        <v>0.38795986999999998</v>
      </c>
      <c r="AC75" s="24">
        <v>0.42905405000000002</v>
      </c>
      <c r="AD75" s="24">
        <v>0.45640074000000003</v>
      </c>
      <c r="AE75" s="24">
        <v>0.46</v>
      </c>
      <c r="AF75" s="24">
        <v>0.51111110999999998</v>
      </c>
      <c r="AG75" s="24">
        <v>0.51111110999999998</v>
      </c>
    </row>
    <row r="76" spans="1:33" x14ac:dyDescent="0.3">
      <c r="A76" s="25" t="s">
        <v>23</v>
      </c>
      <c r="B76" s="25" t="s">
        <v>99</v>
      </c>
      <c r="C76" s="25" t="s">
        <v>145</v>
      </c>
      <c r="D76" s="25" t="s">
        <v>31</v>
      </c>
      <c r="E76" s="25" t="s">
        <v>32</v>
      </c>
      <c r="F76" s="25" t="s">
        <v>161</v>
      </c>
      <c r="G76" s="25" t="s">
        <v>156</v>
      </c>
      <c r="H76" s="24">
        <v>0.50292398000000005</v>
      </c>
      <c r="I76" s="24">
        <v>0.53521127000000002</v>
      </c>
      <c r="J76" s="24">
        <v>0.55769230999999997</v>
      </c>
      <c r="K76" s="24">
        <v>0.52517986000000005</v>
      </c>
      <c r="L76" s="24">
        <v>0.55371901000000001</v>
      </c>
      <c r="M76" s="24">
        <v>0.61061947000000005</v>
      </c>
      <c r="N76" s="24">
        <v>0.54755765000000001</v>
      </c>
      <c r="O76" s="24">
        <v>0.61607142999999998</v>
      </c>
      <c r="P76" s="24">
        <v>0.58264463</v>
      </c>
      <c r="Q76" s="24">
        <v>0.64638783</v>
      </c>
      <c r="R76" s="24">
        <v>0.625</v>
      </c>
      <c r="S76" s="24">
        <v>0.53072626000000001</v>
      </c>
      <c r="T76" s="24">
        <v>0.52083332999999998</v>
      </c>
      <c r="U76" s="24">
        <v>0.56481481</v>
      </c>
      <c r="V76" s="24">
        <v>0.57058823999999997</v>
      </c>
      <c r="W76" s="24">
        <v>0.51079136999999997</v>
      </c>
      <c r="X76" s="24">
        <v>0.54368932000000003</v>
      </c>
      <c r="Y76" s="24">
        <v>0.44897958999999998</v>
      </c>
      <c r="Z76" s="24">
        <v>0.54216867000000002</v>
      </c>
      <c r="AA76" s="24">
        <v>0.46913579999999999</v>
      </c>
      <c r="AB76" s="24">
        <v>0.45804196000000003</v>
      </c>
      <c r="AC76" s="24">
        <v>0.44322344000000002</v>
      </c>
      <c r="AD76" s="24">
        <v>0.43853210999999997</v>
      </c>
      <c r="AE76" s="24">
        <v>0.45719843999999998</v>
      </c>
      <c r="AF76" s="24">
        <v>0.45719843999999998</v>
      </c>
      <c r="AG76" s="24">
        <v>0.45719843999999998</v>
      </c>
    </row>
    <row r="77" spans="1:33" x14ac:dyDescent="0.3">
      <c r="A77" s="25" t="s">
        <v>147</v>
      </c>
      <c r="B77" s="25" t="s">
        <v>99</v>
      </c>
      <c r="C77" s="25" t="s">
        <v>145</v>
      </c>
      <c r="D77" s="25" t="s">
        <v>31</v>
      </c>
      <c r="E77" s="25" t="s">
        <v>32</v>
      </c>
      <c r="F77" s="25" t="s">
        <v>161</v>
      </c>
      <c r="G77" s="25" t="s">
        <v>156</v>
      </c>
      <c r="H77" s="24">
        <v>0.51256281000000004</v>
      </c>
      <c r="I77" s="24">
        <v>0.39839034000000001</v>
      </c>
      <c r="J77" s="24">
        <v>0.39501778999999998</v>
      </c>
      <c r="K77" s="24">
        <v>0.39017341</v>
      </c>
      <c r="L77" s="24">
        <v>0.296875</v>
      </c>
      <c r="M77" s="24">
        <v>0.34615384999999999</v>
      </c>
      <c r="N77" s="24">
        <v>0.38986220000000005</v>
      </c>
      <c r="O77" s="24">
        <v>0.29081633000000001</v>
      </c>
      <c r="P77" s="24">
        <v>0.51969388000000005</v>
      </c>
      <c r="Q77" s="24">
        <v>0.74857143000000004</v>
      </c>
      <c r="R77" s="24">
        <v>0.59239129999999995</v>
      </c>
      <c r="S77" s="24">
        <v>0.51308900999999996</v>
      </c>
      <c r="T77" s="24">
        <v>0.46762629999999994</v>
      </c>
      <c r="U77" s="24">
        <v>0.46762629999999994</v>
      </c>
      <c r="V77" s="24">
        <v>0.46762629999999994</v>
      </c>
      <c r="W77" s="24">
        <v>0.46762629999999994</v>
      </c>
      <c r="X77" s="24">
        <v>0.46762629999999994</v>
      </c>
      <c r="Y77" s="24">
        <v>0.46762629999999994</v>
      </c>
      <c r="Z77" s="24">
        <v>0.42216358999999998</v>
      </c>
      <c r="AA77" s="24">
        <v>0.51724137999999997</v>
      </c>
      <c r="AB77" s="24">
        <v>0.50719424000000002</v>
      </c>
      <c r="AC77" s="24">
        <v>0.61620794999999995</v>
      </c>
      <c r="AD77" s="24">
        <v>0.61302681999999997</v>
      </c>
      <c r="AE77" s="24">
        <v>0.51492537000000005</v>
      </c>
      <c r="AF77" s="24">
        <v>0.40128754999999999</v>
      </c>
      <c r="AG77" s="24">
        <v>0.50571429000000001</v>
      </c>
    </row>
    <row r="78" spans="1:33" x14ac:dyDescent="0.3">
      <c r="A78" s="25" t="s">
        <v>149</v>
      </c>
      <c r="B78" s="25" t="s">
        <v>99</v>
      </c>
      <c r="C78" s="25" t="s">
        <v>145</v>
      </c>
      <c r="D78" s="25" t="s">
        <v>31</v>
      </c>
      <c r="E78" s="25" t="s">
        <v>32</v>
      </c>
      <c r="F78" s="25" t="s">
        <v>161</v>
      </c>
      <c r="G78" s="25" t="s">
        <v>156</v>
      </c>
      <c r="H78" s="24">
        <v>0.46774194000000002</v>
      </c>
      <c r="I78" s="24">
        <v>0.50318470999999998</v>
      </c>
      <c r="J78" s="24">
        <v>0.49468085000000001</v>
      </c>
      <c r="K78" s="24">
        <v>0.42592593000000001</v>
      </c>
      <c r="L78" s="24">
        <v>0.48148148000000002</v>
      </c>
      <c r="M78" s="24">
        <v>0.4471831</v>
      </c>
      <c r="N78" s="24">
        <v>0.47003300166666673</v>
      </c>
      <c r="O78" s="24">
        <v>0.47457627000000002</v>
      </c>
      <c r="P78" s="24">
        <v>0.48319328</v>
      </c>
      <c r="Q78" s="24">
        <v>0.46808511000000003</v>
      </c>
      <c r="R78" s="24">
        <v>0.49103943</v>
      </c>
      <c r="S78" s="24">
        <v>0.45911950000000001</v>
      </c>
      <c r="T78" s="24">
        <v>0.43870967999999999</v>
      </c>
      <c r="U78" s="24">
        <v>0.44021738999999999</v>
      </c>
      <c r="V78" s="24">
        <v>0.45539906000000002</v>
      </c>
      <c r="W78" s="24">
        <v>0.57620817999999996</v>
      </c>
      <c r="X78" s="24">
        <v>0.56798623000000004</v>
      </c>
      <c r="Y78" s="24">
        <v>0.39686099000000002</v>
      </c>
      <c r="Z78" s="24">
        <v>0.50508474999999997</v>
      </c>
      <c r="AA78" s="24">
        <v>0.59782608999999998</v>
      </c>
      <c r="AB78" s="24">
        <v>0.53962264000000004</v>
      </c>
      <c r="AC78" s="24">
        <v>0.41203704000000002</v>
      </c>
      <c r="AD78" s="24">
        <v>0.51601423000000002</v>
      </c>
      <c r="AE78" s="24">
        <v>0.58444443999999995</v>
      </c>
      <c r="AF78" s="24">
        <v>0.60714285999999995</v>
      </c>
      <c r="AG78" s="24">
        <v>0.53535354000000002</v>
      </c>
    </row>
    <row r="79" spans="1:33" x14ac:dyDescent="0.3">
      <c r="A79" s="25" t="s">
        <v>151</v>
      </c>
      <c r="B79" s="25" t="s">
        <v>99</v>
      </c>
      <c r="C79" s="25" t="s">
        <v>145</v>
      </c>
      <c r="D79" s="25" t="s">
        <v>31</v>
      </c>
      <c r="E79" s="25" t="s">
        <v>32</v>
      </c>
      <c r="F79" s="25" t="s">
        <v>161</v>
      </c>
      <c r="G79" s="25" t="s">
        <v>156</v>
      </c>
      <c r="H79" s="24">
        <v>0.39735099000000002</v>
      </c>
      <c r="I79" s="24">
        <v>0.31016042999999999</v>
      </c>
      <c r="J79" s="24">
        <v>0.51452282000000005</v>
      </c>
      <c r="K79" s="24">
        <v>0.5</v>
      </c>
      <c r="L79" s="24">
        <v>0.42424242000000001</v>
      </c>
      <c r="M79" s="24">
        <v>0.44525546999999999</v>
      </c>
      <c r="N79" s="24">
        <v>0.43192202166666666</v>
      </c>
      <c r="O79" s="24">
        <v>0.40310077999999999</v>
      </c>
      <c r="P79" s="24">
        <v>0.44137931000000002</v>
      </c>
      <c r="Q79" s="24">
        <v>0.62948207</v>
      </c>
      <c r="R79" s="24">
        <v>0.49025974</v>
      </c>
      <c r="S79" s="24">
        <v>0.50276242999999998</v>
      </c>
      <c r="T79" s="24">
        <v>0.34375</v>
      </c>
      <c r="U79" s="24">
        <v>0.43291139000000001</v>
      </c>
      <c r="V79" s="24">
        <v>0.46917808</v>
      </c>
      <c r="W79" s="24">
        <v>0.46666667000000001</v>
      </c>
      <c r="X79" s="24">
        <v>0.45</v>
      </c>
      <c r="Y79" s="24">
        <v>0.48484848000000003</v>
      </c>
      <c r="Z79" s="24">
        <v>0.47761194000000001</v>
      </c>
      <c r="AA79" s="24">
        <v>0.51086957</v>
      </c>
      <c r="AB79" s="24">
        <v>0.54594595000000001</v>
      </c>
      <c r="AC79" s="24">
        <v>0.57303371000000003</v>
      </c>
      <c r="AD79" s="24">
        <v>0.60509553999999999</v>
      </c>
      <c r="AE79" s="24">
        <v>0.74305555999999995</v>
      </c>
      <c r="AF79" s="24">
        <v>0.66901407999999996</v>
      </c>
      <c r="AG79" s="24">
        <v>0.51449275000000005</v>
      </c>
    </row>
    <row r="80" spans="1:33" x14ac:dyDescent="0.3">
      <c r="A80" s="25" t="s">
        <v>153</v>
      </c>
      <c r="B80" s="25" t="s">
        <v>99</v>
      </c>
      <c r="C80" s="25" t="s">
        <v>145</v>
      </c>
      <c r="D80" s="25" t="s">
        <v>31</v>
      </c>
      <c r="E80" s="25" t="s">
        <v>32</v>
      </c>
      <c r="F80" s="25" t="s">
        <v>161</v>
      </c>
      <c r="G80" s="25" t="s">
        <v>156</v>
      </c>
      <c r="H80" s="24">
        <v>0.44244603999999998</v>
      </c>
      <c r="I80" s="24">
        <v>0.48226950000000002</v>
      </c>
      <c r="J80" s="24">
        <v>0.42068966000000002</v>
      </c>
      <c r="K80" s="24">
        <v>0.46511627999999999</v>
      </c>
      <c r="L80" s="24">
        <v>0.35045316999999998</v>
      </c>
      <c r="M80" s="24">
        <v>0.37588652</v>
      </c>
      <c r="N80" s="24">
        <v>0.422810195</v>
      </c>
      <c r="O80" s="24">
        <v>0.46616541</v>
      </c>
      <c r="P80" s="24">
        <v>0.54269972</v>
      </c>
      <c r="Q80" s="24">
        <v>0.58695651999999998</v>
      </c>
      <c r="R80" s="24">
        <v>0.60526316000000002</v>
      </c>
      <c r="S80" s="24">
        <v>0.55144033000000003</v>
      </c>
      <c r="T80" s="24">
        <v>0.46341462999999999</v>
      </c>
      <c r="U80" s="24">
        <v>0.46405228999999998</v>
      </c>
      <c r="V80" s="24">
        <v>0.44670051</v>
      </c>
      <c r="W80" s="24">
        <v>0.41269841000000002</v>
      </c>
      <c r="X80" s="24">
        <v>0.41798942</v>
      </c>
      <c r="Y80" s="24">
        <v>0.46382979000000002</v>
      </c>
      <c r="Z80" s="24">
        <v>0.41784038000000001</v>
      </c>
      <c r="AA80" s="24">
        <v>0.45049505000000001</v>
      </c>
      <c r="AB80" s="24">
        <v>0.43171806000000001</v>
      </c>
      <c r="AC80" s="24">
        <v>0.43776823999999998</v>
      </c>
      <c r="AD80" s="24">
        <v>0.41129031999999999</v>
      </c>
      <c r="AE80" s="24">
        <v>0.37723213999999999</v>
      </c>
      <c r="AF80" s="24">
        <v>0.55555555999999995</v>
      </c>
      <c r="AG80" s="24">
        <v>0.55555555999999995</v>
      </c>
    </row>
    <row r="81" spans="1:33" x14ac:dyDescent="0.3">
      <c r="A81" s="25" t="s">
        <v>79</v>
      </c>
      <c r="B81" s="25" t="s">
        <v>100</v>
      </c>
      <c r="C81" s="25" t="s">
        <v>145</v>
      </c>
      <c r="D81" s="25" t="s">
        <v>31</v>
      </c>
      <c r="E81" s="25" t="s">
        <v>32</v>
      </c>
      <c r="F81" s="25" t="s">
        <v>161</v>
      </c>
      <c r="G81" s="25" t="s">
        <v>157</v>
      </c>
      <c r="H81" s="24">
        <v>0.42236024999999999</v>
      </c>
      <c r="I81" s="24">
        <v>0.40773809999999999</v>
      </c>
      <c r="J81" s="24">
        <v>0.37297297000000001</v>
      </c>
      <c r="K81" s="24">
        <v>0.48786407999999998</v>
      </c>
      <c r="L81" s="24">
        <v>0.49261083999999999</v>
      </c>
      <c r="M81" s="24">
        <v>0.44912280999999998</v>
      </c>
      <c r="N81" s="24">
        <v>0.43877817499999999</v>
      </c>
      <c r="O81" s="24">
        <v>0.41886792</v>
      </c>
      <c r="P81" s="24">
        <v>0.50943395999999996</v>
      </c>
      <c r="Q81" s="24">
        <v>0.6</v>
      </c>
      <c r="R81" s="24">
        <v>0.66901407999999996</v>
      </c>
      <c r="S81" s="24">
        <v>0.64285714000000005</v>
      </c>
      <c r="T81" s="24">
        <v>0.58682635000000005</v>
      </c>
      <c r="U81" s="24">
        <v>0.55491329</v>
      </c>
      <c r="V81" s="24">
        <v>0.54117647000000002</v>
      </c>
      <c r="W81" s="24">
        <v>0.51190475999999996</v>
      </c>
      <c r="X81" s="24">
        <v>0.49736841999999998</v>
      </c>
      <c r="Y81" s="24">
        <v>0.49197860999999998</v>
      </c>
      <c r="Z81" s="24">
        <v>0.49685534999999997</v>
      </c>
      <c r="AA81" s="24">
        <v>0.48611111000000001</v>
      </c>
      <c r="AB81" s="24">
        <v>0.41726618999999998</v>
      </c>
      <c r="AC81" s="24">
        <v>0.40961537999999997</v>
      </c>
      <c r="AD81" s="24">
        <v>0.41970803000000001</v>
      </c>
      <c r="AE81" s="24">
        <v>0.42617450000000001</v>
      </c>
      <c r="AF81" s="24">
        <v>0.43312102000000002</v>
      </c>
      <c r="AG81" s="24">
        <v>0.44781145</v>
      </c>
    </row>
    <row r="82" spans="1:33" x14ac:dyDescent="0.3">
      <c r="A82" s="25" t="s">
        <v>18</v>
      </c>
      <c r="B82" s="25" t="s">
        <v>100</v>
      </c>
      <c r="C82" s="25" t="s">
        <v>145</v>
      </c>
      <c r="D82" s="25" t="s">
        <v>31</v>
      </c>
      <c r="E82" s="25" t="s">
        <v>32</v>
      </c>
      <c r="F82" s="25" t="s">
        <v>161</v>
      </c>
      <c r="G82" s="25" t="s">
        <v>157</v>
      </c>
      <c r="H82" s="24">
        <v>0.40437158000000001</v>
      </c>
      <c r="I82" s="24">
        <v>0.48026316000000002</v>
      </c>
      <c r="J82" s="24">
        <v>0.47342994999999999</v>
      </c>
      <c r="K82" s="24">
        <v>0.38888888999999999</v>
      </c>
      <c r="L82" s="24">
        <v>0.47606383000000002</v>
      </c>
      <c r="M82" s="24">
        <v>0.48351648000000003</v>
      </c>
      <c r="N82" s="24">
        <v>0.45108898166666672</v>
      </c>
      <c r="O82" s="24">
        <v>0.46938775999999999</v>
      </c>
      <c r="P82" s="24">
        <v>0.68794325999999995</v>
      </c>
      <c r="Q82" s="24">
        <v>0.66463415000000003</v>
      </c>
      <c r="R82" s="24">
        <v>0.60843373000000001</v>
      </c>
      <c r="S82" s="24">
        <v>0.65027321999999999</v>
      </c>
      <c r="T82" s="24">
        <v>0.63020832999999998</v>
      </c>
      <c r="U82" s="24">
        <v>0.58673469</v>
      </c>
      <c r="V82" s="24">
        <v>0.62389380999999999</v>
      </c>
      <c r="W82" s="24">
        <v>0.50649350999999998</v>
      </c>
      <c r="X82" s="24">
        <v>0.50159743999999995</v>
      </c>
      <c r="Y82" s="24">
        <v>0.50159743999999995</v>
      </c>
      <c r="Z82" s="24">
        <v>0.50159743999999995</v>
      </c>
      <c r="AA82" s="24">
        <v>0.49685534999999997</v>
      </c>
      <c r="AB82" s="24">
        <v>0.48181817999999998</v>
      </c>
      <c r="AC82" s="24">
        <v>0.48369564999999998</v>
      </c>
      <c r="AD82" s="24">
        <v>0.48167538999999998</v>
      </c>
      <c r="AE82" s="24">
        <v>0.49343831999999999</v>
      </c>
      <c r="AF82" s="24">
        <v>0.4742268</v>
      </c>
      <c r="AG82" s="24">
        <v>0.49253731000000001</v>
      </c>
    </row>
    <row r="83" spans="1:33" x14ac:dyDescent="0.3">
      <c r="A83" s="25" t="s">
        <v>20</v>
      </c>
      <c r="B83" s="25" t="s">
        <v>100</v>
      </c>
      <c r="C83" s="25" t="s">
        <v>145</v>
      </c>
      <c r="D83" s="25" t="s">
        <v>31</v>
      </c>
      <c r="E83" s="25" t="s">
        <v>32</v>
      </c>
      <c r="F83" s="25" t="s">
        <v>161</v>
      </c>
      <c r="G83" s="25" t="s">
        <v>157</v>
      </c>
      <c r="H83" s="24">
        <v>0.37209302</v>
      </c>
      <c r="I83" s="24">
        <v>0.35751295</v>
      </c>
      <c r="J83" s="24">
        <v>0.39106144999999998</v>
      </c>
      <c r="K83" s="24">
        <v>0.39130435000000002</v>
      </c>
      <c r="L83" s="24">
        <v>0.37414966</v>
      </c>
      <c r="M83" s="24">
        <v>0.37288136</v>
      </c>
      <c r="N83" s="24">
        <v>0.37650046499999995</v>
      </c>
      <c r="O83" s="24">
        <v>0.43518519</v>
      </c>
      <c r="P83" s="24">
        <v>0.47895622999999998</v>
      </c>
      <c r="Q83" s="24">
        <v>0.52272726999999997</v>
      </c>
      <c r="R83" s="24">
        <v>0.55639097999999998</v>
      </c>
      <c r="S83" s="24">
        <v>0.67708332999999998</v>
      </c>
      <c r="T83" s="24">
        <v>0.59574468000000003</v>
      </c>
      <c r="U83" s="24">
        <v>0.58415841999999996</v>
      </c>
      <c r="V83" s="24">
        <v>0.50495049999999997</v>
      </c>
      <c r="W83" s="24">
        <v>0.52319587999999995</v>
      </c>
      <c r="X83" s="24">
        <v>0.49875931000000001</v>
      </c>
      <c r="Y83" s="24">
        <v>0.4595843</v>
      </c>
      <c r="Z83" s="24">
        <v>0.44957983000000001</v>
      </c>
      <c r="AA83" s="24">
        <v>0.44354839000000001</v>
      </c>
      <c r="AB83" s="24">
        <v>0.38475836000000002</v>
      </c>
      <c r="AC83" s="24">
        <v>0.35915492999999998</v>
      </c>
      <c r="AD83" s="24">
        <v>0.38996139000000002</v>
      </c>
      <c r="AE83" s="24">
        <v>0.33686066999999997</v>
      </c>
      <c r="AF83" s="24">
        <v>0.35521236</v>
      </c>
      <c r="AG83" s="24">
        <v>0.33955224000000001</v>
      </c>
    </row>
    <row r="84" spans="1:33" x14ac:dyDescent="0.3">
      <c r="A84" s="25" t="s">
        <v>7</v>
      </c>
      <c r="B84" s="25" t="s">
        <v>100</v>
      </c>
      <c r="C84" s="25" t="s">
        <v>145</v>
      </c>
      <c r="D84" s="25" t="s">
        <v>31</v>
      </c>
      <c r="E84" s="25" t="s">
        <v>32</v>
      </c>
      <c r="F84" s="25" t="s">
        <v>161</v>
      </c>
      <c r="G84" s="25" t="s">
        <v>157</v>
      </c>
      <c r="H84" s="24">
        <v>0.35483871</v>
      </c>
      <c r="I84" s="24">
        <v>0.30939227000000002</v>
      </c>
      <c r="J84" s="24">
        <v>0.36857142999999998</v>
      </c>
      <c r="K84" s="24">
        <v>0.32975871000000001</v>
      </c>
      <c r="L84" s="24">
        <v>0.40659340999999999</v>
      </c>
      <c r="M84" s="24">
        <v>0.42335766000000002</v>
      </c>
      <c r="N84" s="24">
        <v>0.36541869833333335</v>
      </c>
      <c r="O84" s="24">
        <v>0.49056603999999998</v>
      </c>
      <c r="P84" s="24">
        <v>0.52589526499999995</v>
      </c>
      <c r="Q84" s="24">
        <v>0.56122448999999996</v>
      </c>
      <c r="R84" s="24">
        <v>0.62601625999999999</v>
      </c>
      <c r="S84" s="24">
        <v>0.63924051000000004</v>
      </c>
      <c r="T84" s="24">
        <v>0.63157894999999997</v>
      </c>
      <c r="U84" s="24">
        <v>0.60674156999999995</v>
      </c>
      <c r="V84" s="24">
        <v>0.53125</v>
      </c>
      <c r="W84" s="24">
        <v>0.54140127000000005</v>
      </c>
      <c r="X84" s="24">
        <v>0.5</v>
      </c>
      <c r="Y84" s="24">
        <v>0.59736842000000001</v>
      </c>
      <c r="Z84" s="24">
        <v>0.57731958999999999</v>
      </c>
      <c r="AA84" s="24">
        <v>0.55000000000000004</v>
      </c>
      <c r="AB84" s="24">
        <v>0.51865671999999996</v>
      </c>
      <c r="AC84" s="24">
        <v>0.49056603999999998</v>
      </c>
      <c r="AD84" s="24">
        <v>0.45522388000000003</v>
      </c>
      <c r="AE84" s="24">
        <v>0.48550725</v>
      </c>
      <c r="AF84" s="24">
        <v>0.42465753000000001</v>
      </c>
      <c r="AG84" s="24">
        <v>0.5</v>
      </c>
    </row>
    <row r="85" spans="1:33" x14ac:dyDescent="0.3">
      <c r="A85" s="25" t="s">
        <v>12</v>
      </c>
      <c r="B85" s="25" t="s">
        <v>100</v>
      </c>
      <c r="C85" s="25" t="s">
        <v>145</v>
      </c>
      <c r="D85" s="25" t="s">
        <v>31</v>
      </c>
      <c r="E85" s="25" t="s">
        <v>32</v>
      </c>
      <c r="F85" s="25" t="s">
        <v>161</v>
      </c>
      <c r="G85" s="25" t="s">
        <v>157</v>
      </c>
      <c r="H85" s="24">
        <v>0.39459459000000002</v>
      </c>
      <c r="I85" s="24">
        <v>0.46875</v>
      </c>
      <c r="J85" s="24">
        <v>0.42352941</v>
      </c>
      <c r="K85" s="24">
        <v>0.52912621000000004</v>
      </c>
      <c r="L85" s="24">
        <v>0.47857143000000002</v>
      </c>
      <c r="M85" s="24">
        <v>0.57865169000000005</v>
      </c>
      <c r="N85" s="24">
        <v>0.47887055500000003</v>
      </c>
      <c r="O85" s="24">
        <v>0.4375</v>
      </c>
      <c r="P85" s="24">
        <v>0.7961165</v>
      </c>
      <c r="Q85" s="24">
        <v>0.61386138999999995</v>
      </c>
      <c r="R85" s="24">
        <v>0.64122137000000001</v>
      </c>
      <c r="S85" s="24">
        <v>0.64150943000000005</v>
      </c>
      <c r="T85" s="24">
        <v>0.68987341999999996</v>
      </c>
      <c r="U85" s="24">
        <v>0.70414200999999998</v>
      </c>
      <c r="V85" s="24">
        <v>0.64444444000000001</v>
      </c>
      <c r="W85" s="24">
        <v>0.62285714000000003</v>
      </c>
      <c r="X85" s="24">
        <v>0.60674156999999995</v>
      </c>
      <c r="Y85" s="24">
        <v>0.63739376999999997</v>
      </c>
      <c r="Z85" s="24">
        <v>0.51794872000000003</v>
      </c>
      <c r="AA85" s="24">
        <v>0.54216867000000002</v>
      </c>
      <c r="AB85" s="24">
        <v>0.48374760999999999</v>
      </c>
      <c r="AC85" s="24">
        <v>0.49468085000000001</v>
      </c>
      <c r="AD85" s="24">
        <v>0.48971193000000002</v>
      </c>
      <c r="AE85" s="24">
        <v>0.38025890000000001</v>
      </c>
      <c r="AF85" s="24">
        <v>0.41430948000000001</v>
      </c>
      <c r="AG85" s="24">
        <v>0.39735099000000002</v>
      </c>
    </row>
    <row r="86" spans="1:33" x14ac:dyDescent="0.3">
      <c r="A86" s="25" t="s">
        <v>14</v>
      </c>
      <c r="B86" s="25" t="s">
        <v>100</v>
      </c>
      <c r="C86" s="25" t="s">
        <v>145</v>
      </c>
      <c r="D86" s="25" t="s">
        <v>31</v>
      </c>
      <c r="E86" s="25" t="s">
        <v>32</v>
      </c>
      <c r="F86" s="25" t="s">
        <v>161</v>
      </c>
      <c r="G86" s="25" t="s">
        <v>157</v>
      </c>
      <c r="H86" s="24">
        <v>0.31400966000000002</v>
      </c>
      <c r="I86" s="24">
        <v>0.38757396</v>
      </c>
      <c r="J86" s="24">
        <v>0.41071428999999998</v>
      </c>
      <c r="K86" s="24">
        <v>0.35593219999999998</v>
      </c>
      <c r="L86" s="24">
        <v>0.29767442</v>
      </c>
      <c r="M86" s="24">
        <v>0.32272727000000001</v>
      </c>
      <c r="N86" s="24">
        <v>0.34810530000000006</v>
      </c>
      <c r="O86" s="24">
        <v>0.38461538000000001</v>
      </c>
      <c r="P86" s="24">
        <v>0.71515152000000004</v>
      </c>
      <c r="Q86" s="24">
        <v>0.71698112999999997</v>
      </c>
      <c r="R86" s="24">
        <v>0.68553459000000005</v>
      </c>
      <c r="S86" s="24">
        <v>0.58895706000000003</v>
      </c>
      <c r="T86" s="24">
        <v>0.33243243</v>
      </c>
      <c r="U86" s="24">
        <v>0.39178081999999997</v>
      </c>
      <c r="V86" s="24">
        <v>0.36744186000000001</v>
      </c>
      <c r="W86" s="24">
        <v>0.38181818000000001</v>
      </c>
      <c r="X86" s="24">
        <v>0.39830507999999998</v>
      </c>
      <c r="Y86" s="24">
        <v>0.42084941999999997</v>
      </c>
      <c r="Z86" s="24">
        <v>0.38247012000000002</v>
      </c>
      <c r="AA86" s="24">
        <v>0.44758065000000002</v>
      </c>
      <c r="AB86" s="24">
        <v>0.38431373000000002</v>
      </c>
      <c r="AC86" s="24">
        <v>0.34905659999999999</v>
      </c>
      <c r="AD86" s="24">
        <v>0.33253011999999998</v>
      </c>
      <c r="AE86" s="24">
        <v>0.36036035999999999</v>
      </c>
      <c r="AF86" s="24">
        <v>0.32342007</v>
      </c>
      <c r="AG86" s="24">
        <v>0.40213523000000001</v>
      </c>
    </row>
    <row r="87" spans="1:33" x14ac:dyDescent="0.3">
      <c r="A87" s="25" t="s">
        <v>78</v>
      </c>
      <c r="B87" s="25" t="s">
        <v>100</v>
      </c>
      <c r="C87" s="25" t="s">
        <v>145</v>
      </c>
      <c r="D87" s="25" t="s">
        <v>31</v>
      </c>
      <c r="E87" s="25" t="s">
        <v>32</v>
      </c>
      <c r="F87" s="25" t="s">
        <v>161</v>
      </c>
      <c r="G87" s="25" t="s">
        <v>157</v>
      </c>
      <c r="H87" s="24">
        <v>0.39383562</v>
      </c>
      <c r="I87" s="24">
        <v>0.33513514</v>
      </c>
      <c r="J87" s="24">
        <v>0.32478632000000002</v>
      </c>
      <c r="K87" s="24">
        <v>0.41370558000000002</v>
      </c>
      <c r="L87" s="24">
        <v>0.36454849</v>
      </c>
      <c r="M87" s="24">
        <v>0.41258740999999999</v>
      </c>
      <c r="N87" s="24">
        <v>0.37409976</v>
      </c>
      <c r="O87" s="24">
        <v>0.49038461999999999</v>
      </c>
      <c r="P87" s="24">
        <v>0.64244186000000003</v>
      </c>
      <c r="Q87" s="24">
        <v>0.52976190000000001</v>
      </c>
      <c r="R87" s="24">
        <v>0.58169934999999995</v>
      </c>
      <c r="S87" s="24">
        <v>0.52941176000000001</v>
      </c>
      <c r="T87" s="24">
        <v>0.52380952000000003</v>
      </c>
      <c r="U87" s="24">
        <v>0.53801169999999998</v>
      </c>
      <c r="V87" s="24">
        <v>0.55766422999999998</v>
      </c>
      <c r="W87" s="24">
        <v>0.55766422999999998</v>
      </c>
      <c r="X87" s="24">
        <v>0.57725948000000005</v>
      </c>
      <c r="Y87" s="24">
        <v>0.59375</v>
      </c>
      <c r="Z87" s="24">
        <v>0.55707762999999999</v>
      </c>
      <c r="AA87" s="24">
        <v>0.51489362000000005</v>
      </c>
      <c r="AB87" s="24">
        <v>0.48559670999999999</v>
      </c>
      <c r="AC87" s="24">
        <v>0.42687746999999998</v>
      </c>
      <c r="AD87" s="24">
        <v>0.43181818</v>
      </c>
      <c r="AE87" s="24">
        <v>0.4084507</v>
      </c>
      <c r="AF87" s="24">
        <v>0.38345865000000001</v>
      </c>
      <c r="AG87" s="24">
        <v>0.39622642000000002</v>
      </c>
    </row>
    <row r="88" spans="1:33" x14ac:dyDescent="0.3">
      <c r="A88" s="25" t="s">
        <v>77</v>
      </c>
      <c r="B88" s="25" t="s">
        <v>100</v>
      </c>
      <c r="C88" s="25" t="s">
        <v>145</v>
      </c>
      <c r="D88" s="25" t="s">
        <v>31</v>
      </c>
      <c r="E88" s="25" t="s">
        <v>32</v>
      </c>
      <c r="F88" s="25" t="s">
        <v>161</v>
      </c>
      <c r="G88" s="25" t="s">
        <v>158</v>
      </c>
      <c r="H88" s="24">
        <v>0.38292683</v>
      </c>
      <c r="I88" s="24">
        <v>0.38190954999999999</v>
      </c>
      <c r="J88" s="24">
        <v>0.37142857000000001</v>
      </c>
      <c r="K88" s="24">
        <v>0.38329764</v>
      </c>
      <c r="L88" s="24">
        <v>0.43333333000000002</v>
      </c>
      <c r="M88" s="24">
        <v>0.41708542999999998</v>
      </c>
      <c r="N88" s="24">
        <v>0.39499689166666663</v>
      </c>
      <c r="O88" s="24">
        <v>0.39912280999999999</v>
      </c>
      <c r="P88" s="24">
        <v>0.52866241999999997</v>
      </c>
      <c r="Q88" s="24">
        <v>0.57386364000000001</v>
      </c>
      <c r="R88" s="24">
        <v>0.57843137</v>
      </c>
      <c r="S88" s="24">
        <v>0.50691244000000002</v>
      </c>
      <c r="T88" s="24">
        <v>0.54255319000000002</v>
      </c>
      <c r="U88" s="24">
        <v>0.66830467000000005</v>
      </c>
      <c r="V88" s="24">
        <v>0.55156950999999999</v>
      </c>
      <c r="W88" s="24">
        <v>0.58599999999999997</v>
      </c>
      <c r="X88" s="24">
        <v>0.58019801999999998</v>
      </c>
      <c r="Y88" s="24">
        <v>0.50496688999999995</v>
      </c>
      <c r="Z88" s="24">
        <v>0.53859060000000003</v>
      </c>
      <c r="AA88" s="24">
        <v>0.51601423000000002</v>
      </c>
      <c r="AB88" s="24">
        <v>0.44060149999999998</v>
      </c>
      <c r="AC88" s="24">
        <v>0.43593749999999998</v>
      </c>
      <c r="AD88" s="24">
        <v>0.43202416999999999</v>
      </c>
      <c r="AE88" s="24">
        <v>0.44912280999999998</v>
      </c>
      <c r="AF88" s="24">
        <v>0.48901098999999998</v>
      </c>
      <c r="AG88" s="24">
        <v>0.53007519000000003</v>
      </c>
    </row>
    <row r="89" spans="1:33" x14ac:dyDescent="0.3">
      <c r="A89" s="25" t="s">
        <v>13</v>
      </c>
      <c r="B89" s="25" t="s">
        <v>100</v>
      </c>
      <c r="C89" s="25" t="s">
        <v>145</v>
      </c>
      <c r="D89" s="25" t="s">
        <v>31</v>
      </c>
      <c r="E89" s="25" t="s">
        <v>32</v>
      </c>
      <c r="F89" s="25" t="s">
        <v>161</v>
      </c>
      <c r="G89" s="25" t="s">
        <v>158</v>
      </c>
      <c r="H89" s="24">
        <v>0.42492918000000002</v>
      </c>
      <c r="I89" s="24">
        <v>0.40509258999999997</v>
      </c>
      <c r="J89" s="24">
        <v>0.39185751000000002</v>
      </c>
      <c r="K89" s="24">
        <v>0.47761194000000001</v>
      </c>
      <c r="L89" s="24">
        <v>0.44333333000000003</v>
      </c>
      <c r="M89" s="24">
        <v>0.45229681999999999</v>
      </c>
      <c r="N89" s="24">
        <v>0.43252022833333337</v>
      </c>
      <c r="O89" s="24">
        <v>0.47747748000000001</v>
      </c>
      <c r="P89" s="24">
        <v>0.70083101999999997</v>
      </c>
      <c r="Q89" s="24">
        <v>0.72077922000000005</v>
      </c>
      <c r="R89" s="24">
        <v>0.61146497</v>
      </c>
      <c r="S89" s="24">
        <v>0.53560372000000001</v>
      </c>
      <c r="T89" s="24">
        <v>0.56140350999999999</v>
      </c>
      <c r="U89" s="24">
        <v>0.50301205000000004</v>
      </c>
      <c r="V89" s="24">
        <v>0.59537572000000005</v>
      </c>
      <c r="W89" s="24">
        <v>0.53900709000000002</v>
      </c>
      <c r="X89" s="24">
        <v>0.59558823999999999</v>
      </c>
      <c r="Y89" s="24">
        <v>0.625</v>
      </c>
      <c r="Z89" s="24">
        <v>0.54545454999999998</v>
      </c>
      <c r="AA89" s="24">
        <v>0.7265625</v>
      </c>
      <c r="AB89" s="24">
        <v>0.74336283000000003</v>
      </c>
      <c r="AC89" s="24">
        <v>0.64233576999999997</v>
      </c>
      <c r="AD89" s="24">
        <v>0.67460317000000003</v>
      </c>
      <c r="AE89" s="24">
        <v>0.81012658000000004</v>
      </c>
      <c r="AF89" s="24">
        <v>0.57931034000000003</v>
      </c>
      <c r="AG89" s="24">
        <v>0.56910569</v>
      </c>
    </row>
    <row r="90" spans="1:33" x14ac:dyDescent="0.3">
      <c r="A90" s="25" t="s">
        <v>16</v>
      </c>
      <c r="B90" s="25" t="s">
        <v>100</v>
      </c>
      <c r="C90" s="25" t="s">
        <v>145</v>
      </c>
      <c r="D90" s="25" t="s">
        <v>31</v>
      </c>
      <c r="E90" s="25" t="s">
        <v>32</v>
      </c>
      <c r="F90" s="25" t="s">
        <v>161</v>
      </c>
      <c r="G90" s="25" t="s">
        <v>159</v>
      </c>
      <c r="H90" s="24">
        <v>0.39361701999999998</v>
      </c>
      <c r="I90" s="24">
        <v>0.37414966</v>
      </c>
      <c r="J90" s="24">
        <v>0.31874999999999998</v>
      </c>
      <c r="K90" s="24">
        <v>0.39743590000000001</v>
      </c>
      <c r="L90" s="24">
        <v>0.4</v>
      </c>
      <c r="M90" s="24">
        <v>0.38509316999999998</v>
      </c>
      <c r="N90" s="24">
        <v>0.37817429166666666</v>
      </c>
      <c r="O90" s="24">
        <v>0.38993710999999998</v>
      </c>
      <c r="P90" s="24">
        <v>0.50318773500000002</v>
      </c>
      <c r="Q90" s="24">
        <v>0.61643835999999996</v>
      </c>
      <c r="R90" s="24">
        <v>0.55921052999999998</v>
      </c>
      <c r="S90" s="24">
        <v>0.53703703999999997</v>
      </c>
      <c r="T90" s="24">
        <v>0.51506848999999999</v>
      </c>
      <c r="U90" s="24">
        <v>0.49756097999999999</v>
      </c>
      <c r="V90" s="24">
        <v>0.43043478000000002</v>
      </c>
      <c r="W90" s="24">
        <v>0.46692607000000003</v>
      </c>
      <c r="X90" s="24">
        <v>0.43939393999999998</v>
      </c>
      <c r="Y90" s="24">
        <v>0.40512820999999999</v>
      </c>
      <c r="Z90" s="24">
        <v>0.40562249</v>
      </c>
      <c r="AA90" s="24">
        <v>0.42028986000000002</v>
      </c>
      <c r="AB90" s="24">
        <v>0.4092827</v>
      </c>
      <c r="AC90" s="24">
        <v>0.44074074000000002</v>
      </c>
      <c r="AD90" s="24">
        <v>0.38260870000000002</v>
      </c>
      <c r="AE90" s="24">
        <v>0.4122807</v>
      </c>
      <c r="AF90" s="24">
        <v>0.42344498000000003</v>
      </c>
      <c r="AG90" s="24">
        <v>0.39207048</v>
      </c>
    </row>
    <row r="91" spans="1:33" x14ac:dyDescent="0.3">
      <c r="A91" s="25" t="s">
        <v>17</v>
      </c>
      <c r="B91" s="25" t="s">
        <v>100</v>
      </c>
      <c r="C91" s="25" t="s">
        <v>145</v>
      </c>
      <c r="D91" s="25" t="s">
        <v>31</v>
      </c>
      <c r="E91" s="25" t="s">
        <v>32</v>
      </c>
      <c r="F91" s="25" t="s">
        <v>161</v>
      </c>
      <c r="G91" s="25" t="s">
        <v>159</v>
      </c>
      <c r="H91" s="24">
        <v>0.38461538000000001</v>
      </c>
      <c r="I91" s="24">
        <v>0.32716049000000003</v>
      </c>
      <c r="J91" s="24">
        <v>0.41911765000000001</v>
      </c>
      <c r="K91" s="24">
        <v>0.36666666999999997</v>
      </c>
      <c r="L91" s="24">
        <v>0.40816327000000002</v>
      </c>
      <c r="M91" s="24">
        <v>0.44656488999999999</v>
      </c>
      <c r="N91" s="24">
        <v>0.39204805833333339</v>
      </c>
      <c r="O91" s="24">
        <v>0.42194092999999999</v>
      </c>
      <c r="P91" s="24">
        <v>0.45045045</v>
      </c>
      <c r="Q91" s="24">
        <v>0.44444444</v>
      </c>
      <c r="R91" s="24">
        <v>0.40689655000000002</v>
      </c>
      <c r="S91" s="24">
        <v>0.35649546999999998</v>
      </c>
      <c r="T91" s="24">
        <v>0.30597015</v>
      </c>
      <c r="U91" s="24">
        <v>0.3</v>
      </c>
      <c r="V91" s="24">
        <v>0.28507795000000002</v>
      </c>
      <c r="W91" s="24">
        <v>0.30396476</v>
      </c>
      <c r="X91" s="24">
        <v>0.34360190000000002</v>
      </c>
      <c r="Y91" s="24">
        <v>0.50553506000000004</v>
      </c>
      <c r="Z91" s="24">
        <v>0.52036199000000005</v>
      </c>
      <c r="AA91" s="24">
        <v>0.44497608</v>
      </c>
      <c r="AB91" s="24">
        <v>0.50913838</v>
      </c>
      <c r="AC91" s="24">
        <v>0.55058823999999995</v>
      </c>
      <c r="AD91" s="24">
        <v>0.52813852999999999</v>
      </c>
      <c r="AE91" s="24">
        <v>0.55329949</v>
      </c>
      <c r="AF91" s="24">
        <v>0.38926174000000002</v>
      </c>
      <c r="AG91" s="24">
        <v>0.36241611000000001</v>
      </c>
    </row>
    <row r="92" spans="1:33" x14ac:dyDescent="0.3">
      <c r="A92" s="25" t="s">
        <v>21</v>
      </c>
      <c r="B92" s="25" t="s">
        <v>100</v>
      </c>
      <c r="C92" s="25" t="s">
        <v>145</v>
      </c>
      <c r="D92" s="25" t="s">
        <v>31</v>
      </c>
      <c r="E92" s="25" t="s">
        <v>32</v>
      </c>
      <c r="F92" s="25" t="s">
        <v>161</v>
      </c>
      <c r="G92" s="25" t="s">
        <v>159</v>
      </c>
      <c r="H92" s="24">
        <v>0.40830450000000001</v>
      </c>
      <c r="I92" s="24">
        <v>0.43382353000000001</v>
      </c>
      <c r="J92" s="24">
        <v>0.41776316000000002</v>
      </c>
      <c r="K92" s="24">
        <v>0.39873417999999999</v>
      </c>
      <c r="L92" s="24">
        <v>0.42901234999999999</v>
      </c>
      <c r="M92" s="24">
        <v>0.42666667000000003</v>
      </c>
      <c r="N92" s="24">
        <v>0.41905073166666668</v>
      </c>
      <c r="O92" s="24">
        <v>0.45384615</v>
      </c>
      <c r="P92" s="24">
        <v>0.60363540500000001</v>
      </c>
      <c r="Q92" s="24">
        <v>0.75342465999999997</v>
      </c>
      <c r="R92" s="24">
        <v>0.70945946000000004</v>
      </c>
      <c r="S92" s="24">
        <v>0.61935483999999996</v>
      </c>
      <c r="T92" s="24">
        <v>0.57055215000000004</v>
      </c>
      <c r="U92" s="24">
        <v>0.59119496999999999</v>
      </c>
      <c r="V92" s="24">
        <v>0.59415583999999999</v>
      </c>
      <c r="W92" s="24">
        <v>0.48093841999999998</v>
      </c>
      <c r="X92" s="24">
        <v>0.44915253999999999</v>
      </c>
      <c r="Y92" s="24">
        <v>0.41758242000000001</v>
      </c>
      <c r="Z92" s="24">
        <v>0.46719159999999998</v>
      </c>
      <c r="AA92" s="24">
        <v>0.44750000000000001</v>
      </c>
      <c r="AB92" s="24">
        <v>0.51917404</v>
      </c>
      <c r="AC92" s="24">
        <v>0.55865922000000001</v>
      </c>
      <c r="AD92" s="24">
        <v>0.55585105999999995</v>
      </c>
      <c r="AE92" s="24">
        <v>0.63157894999999997</v>
      </c>
      <c r="AF92" s="24">
        <v>0.63157894999999997</v>
      </c>
      <c r="AG92" s="24">
        <v>0.63157894999999997</v>
      </c>
    </row>
    <row r="93" spans="1:33" x14ac:dyDescent="0.3">
      <c r="A93" s="25" t="s">
        <v>82</v>
      </c>
      <c r="B93" s="25" t="s">
        <v>99</v>
      </c>
      <c r="C93" s="25" t="s">
        <v>154</v>
      </c>
      <c r="D93" s="25" t="s">
        <v>160</v>
      </c>
      <c r="E93" s="25" t="s">
        <v>32</v>
      </c>
      <c r="F93" s="25" t="s">
        <v>161</v>
      </c>
      <c r="G93" s="25" t="s">
        <v>155</v>
      </c>
      <c r="H93" s="24">
        <v>0.43859649000000001</v>
      </c>
      <c r="I93" s="24">
        <v>0.39610390000000001</v>
      </c>
      <c r="J93" s="24">
        <v>0.36363635999999999</v>
      </c>
      <c r="K93" s="24">
        <v>0.39593908999999999</v>
      </c>
      <c r="L93" s="24">
        <v>0.34722222000000003</v>
      </c>
      <c r="M93" s="24">
        <v>0.50617283999999996</v>
      </c>
      <c r="N93" s="24">
        <v>0.40794515000000003</v>
      </c>
      <c r="O93" s="24">
        <v>0.50675676000000003</v>
      </c>
      <c r="P93" s="24">
        <v>0.49315068000000001</v>
      </c>
      <c r="Q93" s="24">
        <v>0.3907563</v>
      </c>
      <c r="R93" s="24">
        <v>0.37440758000000002</v>
      </c>
      <c r="S93" s="24">
        <v>0.33009708999999998</v>
      </c>
      <c r="T93" s="24">
        <v>0.27906976999999999</v>
      </c>
      <c r="U93" s="24">
        <v>0.31311155000000002</v>
      </c>
      <c r="V93" s="24">
        <v>0.37305698999999998</v>
      </c>
      <c r="W93" s="24">
        <v>0.30601093000000001</v>
      </c>
      <c r="X93" s="24">
        <v>0.32804232999999999</v>
      </c>
      <c r="Y93" s="24">
        <v>0.32608695999999998</v>
      </c>
      <c r="Z93" s="24">
        <v>0.33830845999999998</v>
      </c>
      <c r="AA93" s="24">
        <v>0.37132353000000001</v>
      </c>
      <c r="AB93" s="24">
        <v>0.43883495</v>
      </c>
      <c r="AC93" s="24">
        <v>0.37222221999999999</v>
      </c>
      <c r="AD93" s="24">
        <v>0.35532995000000001</v>
      </c>
      <c r="AE93" s="24">
        <v>0.32524271999999999</v>
      </c>
      <c r="AF93" s="24">
        <v>0.35248042000000002</v>
      </c>
      <c r="AG93" s="24">
        <v>0.37129841000000002</v>
      </c>
    </row>
    <row r="94" spans="1:33" x14ac:dyDescent="0.3">
      <c r="A94" s="25" t="s">
        <v>83</v>
      </c>
      <c r="B94" s="25" t="s">
        <v>99</v>
      </c>
      <c r="C94" s="25" t="s">
        <v>154</v>
      </c>
      <c r="D94" s="25" t="s">
        <v>160</v>
      </c>
      <c r="E94" s="25" t="s">
        <v>32</v>
      </c>
      <c r="F94" s="25" t="s">
        <v>161</v>
      </c>
      <c r="G94" s="25" t="s">
        <v>155</v>
      </c>
      <c r="H94" s="24">
        <v>0.27205881999999998</v>
      </c>
      <c r="I94" s="24">
        <v>0.24361493000000001</v>
      </c>
      <c r="J94" s="24">
        <v>0.26760562999999998</v>
      </c>
      <c r="K94" s="24">
        <v>0.30241546000000002</v>
      </c>
      <c r="L94" s="24">
        <v>0.35858585999999998</v>
      </c>
      <c r="M94" s="24">
        <v>0.30459770000000003</v>
      </c>
      <c r="N94" s="24">
        <v>0.29147973333333332</v>
      </c>
      <c r="O94" s="24">
        <v>0.50387596999999995</v>
      </c>
      <c r="P94" s="24">
        <v>0.51595745000000004</v>
      </c>
      <c r="Q94" s="24">
        <v>0.57219251000000004</v>
      </c>
      <c r="R94" s="24">
        <v>0.55837563000000001</v>
      </c>
      <c r="S94" s="24">
        <v>0.43589744000000002</v>
      </c>
      <c r="T94" s="24">
        <v>0.51898734000000002</v>
      </c>
      <c r="U94" s="24">
        <v>0.53201969999999998</v>
      </c>
      <c r="V94" s="24">
        <v>0.52816901000000005</v>
      </c>
      <c r="W94" s="24">
        <v>0.51162790999999996</v>
      </c>
      <c r="X94" s="24">
        <v>0.53990610000000006</v>
      </c>
      <c r="Y94" s="24">
        <v>0.53846154000000002</v>
      </c>
      <c r="Z94" s="24">
        <v>0.49302326000000002</v>
      </c>
      <c r="AA94" s="24">
        <v>0.57803468000000002</v>
      </c>
      <c r="AB94" s="24">
        <v>0.68449198</v>
      </c>
      <c r="AC94" s="24">
        <v>0.68478260999999996</v>
      </c>
      <c r="AD94" s="24">
        <v>0.62686567000000004</v>
      </c>
      <c r="AE94" s="24">
        <v>0.59452735999999995</v>
      </c>
      <c r="AF94" s="24">
        <v>0.53092784000000004</v>
      </c>
      <c r="AG94" s="24">
        <v>0.55497381999999995</v>
      </c>
    </row>
    <row r="95" spans="1:33" x14ac:dyDescent="0.3">
      <c r="A95" s="25" t="s">
        <v>85</v>
      </c>
      <c r="B95" s="25" t="s">
        <v>99</v>
      </c>
      <c r="C95" s="25" t="s">
        <v>154</v>
      </c>
      <c r="D95" s="25" t="s">
        <v>160</v>
      </c>
      <c r="E95" s="25" t="s">
        <v>32</v>
      </c>
      <c r="F95" s="25" t="s">
        <v>161</v>
      </c>
      <c r="G95" s="25" t="s">
        <v>155</v>
      </c>
      <c r="H95" s="24">
        <v>0.60902255999999999</v>
      </c>
      <c r="I95" s="24">
        <v>0.34567901000000001</v>
      </c>
      <c r="J95" s="24">
        <v>0.49044586000000001</v>
      </c>
      <c r="K95" s="24">
        <v>0.46575341999999997</v>
      </c>
      <c r="L95" s="24">
        <v>0.56499999999999995</v>
      </c>
      <c r="M95" s="24">
        <v>0.59183673000000003</v>
      </c>
      <c r="N95" s="24">
        <v>0.51128959666666673</v>
      </c>
      <c r="O95" s="24">
        <v>0.60162601999999998</v>
      </c>
      <c r="P95" s="24">
        <v>0.74789916000000001</v>
      </c>
      <c r="Q95" s="24">
        <v>0.76146789000000004</v>
      </c>
      <c r="R95" s="24">
        <v>0.77268310000000007</v>
      </c>
      <c r="S95" s="24">
        <v>0.77268310000000007</v>
      </c>
      <c r="T95" s="24">
        <v>0.78389830999999999</v>
      </c>
      <c r="U95" s="24">
        <v>0.68669528000000002</v>
      </c>
      <c r="V95" s="24">
        <v>0.64485981000000003</v>
      </c>
      <c r="W95" s="24">
        <v>0.65306122</v>
      </c>
      <c r="X95" s="24">
        <v>0.65686275000000005</v>
      </c>
      <c r="Y95" s="24">
        <v>0.63106795999999998</v>
      </c>
      <c r="Z95" s="24">
        <v>0.63730569999999997</v>
      </c>
      <c r="AA95" s="24">
        <v>0.53293413000000001</v>
      </c>
      <c r="AB95" s="24">
        <v>0.58354755999999997</v>
      </c>
      <c r="AC95" s="24">
        <v>0.58095238000000005</v>
      </c>
      <c r="AD95" s="24">
        <v>0.64444444000000001</v>
      </c>
      <c r="AE95" s="24">
        <v>0.63247863000000004</v>
      </c>
      <c r="AF95" s="24">
        <v>0.60087718999999995</v>
      </c>
      <c r="AG95" s="24">
        <v>0.60975610000000002</v>
      </c>
    </row>
    <row r="96" spans="1:33" x14ac:dyDescent="0.3">
      <c r="A96" s="25" t="s">
        <v>23</v>
      </c>
      <c r="B96" s="25" t="s">
        <v>99</v>
      </c>
      <c r="C96" s="25" t="s">
        <v>154</v>
      </c>
      <c r="D96" s="25" t="s">
        <v>160</v>
      </c>
      <c r="E96" s="25" t="s">
        <v>32</v>
      </c>
      <c r="F96" s="25" t="s">
        <v>161</v>
      </c>
      <c r="G96" s="25" t="s">
        <v>155</v>
      </c>
      <c r="H96" s="24">
        <v>0.51298701000000002</v>
      </c>
      <c r="I96" s="24">
        <v>0.51910827999999998</v>
      </c>
      <c r="J96" s="24">
        <v>0.48579545000000002</v>
      </c>
      <c r="K96" s="24">
        <v>0.46814403999999998</v>
      </c>
      <c r="L96" s="24">
        <v>0.45402299000000002</v>
      </c>
      <c r="M96" s="24">
        <v>0.44680850999999999</v>
      </c>
      <c r="N96" s="24">
        <v>0.48114437999999993</v>
      </c>
      <c r="O96" s="24">
        <v>0.52813852999999999</v>
      </c>
      <c r="P96" s="24">
        <v>0.51694914999999997</v>
      </c>
      <c r="Q96" s="24">
        <v>0.49565217</v>
      </c>
      <c r="R96" s="24">
        <v>0.50892857000000002</v>
      </c>
      <c r="S96" s="24">
        <v>0.5</v>
      </c>
      <c r="T96" s="24">
        <v>0.48181817999999998</v>
      </c>
      <c r="U96" s="24">
        <v>0.43790849999999998</v>
      </c>
      <c r="V96" s="24">
        <v>0.43641617999999999</v>
      </c>
      <c r="W96" s="24">
        <v>0.34259258999999997</v>
      </c>
      <c r="X96" s="24">
        <v>0.38410596000000002</v>
      </c>
      <c r="Y96" s="24">
        <v>0.38152609999999998</v>
      </c>
      <c r="Z96" s="24">
        <v>0.43258426999999999</v>
      </c>
      <c r="AA96" s="24">
        <v>0.49382715999999999</v>
      </c>
      <c r="AB96" s="24">
        <v>0.44785276000000002</v>
      </c>
      <c r="AC96" s="24">
        <v>0.4375</v>
      </c>
      <c r="AD96" s="24">
        <v>0.41434262999999999</v>
      </c>
      <c r="AE96" s="24">
        <v>0.41304348000000002</v>
      </c>
      <c r="AF96" s="24">
        <v>0.39252335999999999</v>
      </c>
      <c r="AG96" s="24">
        <v>0.40654205999999998</v>
      </c>
    </row>
    <row r="97" spans="1:33" x14ac:dyDescent="0.3">
      <c r="A97" s="25" t="s">
        <v>147</v>
      </c>
      <c r="B97" s="25" t="s">
        <v>99</v>
      </c>
      <c r="C97" s="25" t="s">
        <v>154</v>
      </c>
      <c r="D97" s="25" t="s">
        <v>160</v>
      </c>
      <c r="E97" s="25" t="s">
        <v>32</v>
      </c>
      <c r="F97" s="25" t="s">
        <v>161</v>
      </c>
      <c r="G97" s="25" t="s">
        <v>155</v>
      </c>
      <c r="H97" s="24">
        <v>0.35691318</v>
      </c>
      <c r="I97" s="24">
        <v>0.39195980000000002</v>
      </c>
      <c r="J97" s="24">
        <v>0.41279070000000001</v>
      </c>
      <c r="K97" s="24">
        <v>0.40869565000000002</v>
      </c>
      <c r="L97" s="24">
        <v>0.39366516000000001</v>
      </c>
      <c r="M97" s="24">
        <v>0.52525253000000005</v>
      </c>
      <c r="N97" s="24">
        <v>0.4148795033333334</v>
      </c>
      <c r="O97" s="24">
        <v>0.41935484000000001</v>
      </c>
      <c r="P97" s="24">
        <v>0.52892561999999999</v>
      </c>
      <c r="Q97" s="24">
        <v>0.50691244000000002</v>
      </c>
      <c r="R97" s="24">
        <v>0.50204082000000005</v>
      </c>
      <c r="S97" s="24">
        <v>0.54117647000000002</v>
      </c>
      <c r="T97" s="24">
        <v>0.34545455000000003</v>
      </c>
      <c r="U97" s="24">
        <v>0.51249999999999996</v>
      </c>
      <c r="V97" s="24">
        <v>0.65424431000000005</v>
      </c>
      <c r="W97" s="24">
        <v>0.43805309999999997</v>
      </c>
      <c r="X97" s="24">
        <v>0.39578454000000002</v>
      </c>
      <c r="Y97" s="24">
        <v>0.41911765000000001</v>
      </c>
      <c r="Z97" s="24">
        <v>0.44890511</v>
      </c>
      <c r="AA97" s="24">
        <v>0.375</v>
      </c>
      <c r="AB97" s="24">
        <v>0.48014440000000003</v>
      </c>
      <c r="AC97" s="24">
        <v>0.41064638999999997</v>
      </c>
      <c r="AD97" s="24">
        <v>0.50720460999999994</v>
      </c>
      <c r="AE97" s="24">
        <v>0.43023255999999999</v>
      </c>
      <c r="AF97" s="24">
        <v>0.27222222000000001</v>
      </c>
      <c r="AG97" s="24">
        <v>0.36681223000000002</v>
      </c>
    </row>
    <row r="98" spans="1:33" x14ac:dyDescent="0.3">
      <c r="A98" s="25" t="s">
        <v>149</v>
      </c>
      <c r="B98" s="25" t="s">
        <v>99</v>
      </c>
      <c r="C98" s="25" t="s">
        <v>154</v>
      </c>
      <c r="D98" s="25" t="s">
        <v>160</v>
      </c>
      <c r="E98" s="25" t="s">
        <v>32</v>
      </c>
      <c r="F98" s="25" t="s">
        <v>161</v>
      </c>
      <c r="G98" s="25" t="s">
        <v>155</v>
      </c>
      <c r="H98" s="24">
        <v>0.51488095</v>
      </c>
      <c r="I98" s="24">
        <v>0.41348973999999999</v>
      </c>
      <c r="J98" s="24">
        <v>0.40384615000000001</v>
      </c>
      <c r="K98" s="24">
        <v>0.37265416000000001</v>
      </c>
      <c r="L98" s="24">
        <v>0.39310345000000002</v>
      </c>
      <c r="M98" s="24">
        <v>0.4852071</v>
      </c>
      <c r="N98" s="24">
        <v>0.4305302583333333</v>
      </c>
      <c r="O98" s="24">
        <v>0.49367088999999997</v>
      </c>
      <c r="P98" s="24">
        <v>0.49704142000000001</v>
      </c>
      <c r="Q98" s="24">
        <v>0.51295336999999996</v>
      </c>
      <c r="R98" s="24">
        <v>0.43255813999999998</v>
      </c>
      <c r="S98" s="24">
        <v>0.49302326000000002</v>
      </c>
      <c r="T98" s="24">
        <v>0.43431635000000002</v>
      </c>
      <c r="U98" s="24">
        <v>0.46910754999999998</v>
      </c>
      <c r="V98" s="24">
        <v>0.40149625999999999</v>
      </c>
      <c r="W98" s="24">
        <v>0.45822784999999999</v>
      </c>
      <c r="X98" s="24">
        <v>0.44303797</v>
      </c>
      <c r="Y98" s="24">
        <v>0.42741934999999998</v>
      </c>
      <c r="Z98" s="24">
        <v>0.40857788</v>
      </c>
      <c r="AA98" s="24">
        <v>0.38402061999999998</v>
      </c>
      <c r="AB98" s="24">
        <v>0.44534413</v>
      </c>
      <c r="AC98" s="24">
        <v>0.46850394000000001</v>
      </c>
      <c r="AD98" s="24">
        <v>0.45726496</v>
      </c>
      <c r="AE98" s="24">
        <v>0.36980306000000002</v>
      </c>
      <c r="AF98" s="24">
        <v>0.40139211000000002</v>
      </c>
      <c r="AG98" s="24">
        <v>0.42738588999999999</v>
      </c>
    </row>
    <row r="99" spans="1:33" x14ac:dyDescent="0.3">
      <c r="A99" s="25" t="s">
        <v>151</v>
      </c>
      <c r="B99" s="25" t="s">
        <v>99</v>
      </c>
      <c r="C99" s="25" t="s">
        <v>154</v>
      </c>
      <c r="D99" s="25" t="s">
        <v>160</v>
      </c>
      <c r="E99" s="25" t="s">
        <v>32</v>
      </c>
      <c r="F99" s="25" t="s">
        <v>161</v>
      </c>
      <c r="G99" s="25" t="s">
        <v>155</v>
      </c>
      <c r="H99" s="24">
        <v>0.52830189000000005</v>
      </c>
      <c r="I99" s="24">
        <v>0.48598131</v>
      </c>
      <c r="J99" s="24">
        <v>0.53191489000000003</v>
      </c>
      <c r="K99" s="24">
        <v>0.54166667000000002</v>
      </c>
      <c r="L99" s="24">
        <v>0.52688172</v>
      </c>
      <c r="M99" s="24">
        <v>0.53191489000000003</v>
      </c>
      <c r="N99" s="24">
        <v>0.52444356166666661</v>
      </c>
      <c r="O99" s="24">
        <v>0.54117647000000002</v>
      </c>
      <c r="P99" s="24">
        <v>0.59550561999999996</v>
      </c>
      <c r="Q99" s="24">
        <v>0.59090909000000003</v>
      </c>
      <c r="R99" s="24">
        <v>0.61445782999999998</v>
      </c>
      <c r="S99" s="24">
        <v>0.61176470999999999</v>
      </c>
      <c r="T99" s="24">
        <v>0.61052631999999996</v>
      </c>
      <c r="U99" s="24">
        <v>0.62745097999999999</v>
      </c>
      <c r="V99" s="24">
        <v>0.57692308000000003</v>
      </c>
      <c r="W99" s="24">
        <v>0.65765766000000003</v>
      </c>
      <c r="X99" s="24">
        <v>0.63716813999999999</v>
      </c>
      <c r="Y99" s="24">
        <v>0.69827585999999997</v>
      </c>
      <c r="Z99" s="24">
        <v>0.68907563000000005</v>
      </c>
      <c r="AA99" s="24">
        <v>0.72727273000000003</v>
      </c>
      <c r="AB99" s="24">
        <v>0.75409835999999997</v>
      </c>
      <c r="AC99" s="24">
        <v>0.75409835999999997</v>
      </c>
      <c r="AD99" s="24">
        <v>0.75409835999999997</v>
      </c>
      <c r="AE99" s="24">
        <v>0.75409835999999997</v>
      </c>
      <c r="AF99" s="24">
        <v>0.75409835999999997</v>
      </c>
      <c r="AG99" s="24">
        <v>0.75409835999999997</v>
      </c>
    </row>
    <row r="100" spans="1:33" x14ac:dyDescent="0.3">
      <c r="A100" s="25" t="s">
        <v>153</v>
      </c>
      <c r="B100" s="25" t="s">
        <v>99</v>
      </c>
      <c r="C100" s="25" t="s">
        <v>154</v>
      </c>
      <c r="D100" s="25" t="s">
        <v>160</v>
      </c>
      <c r="E100" s="25" t="s">
        <v>32</v>
      </c>
      <c r="F100" s="25" t="s">
        <v>161</v>
      </c>
      <c r="G100" s="25" t="s">
        <v>155</v>
      </c>
      <c r="H100" s="24">
        <v>0.52</v>
      </c>
      <c r="I100" s="24">
        <v>0.33157894999999998</v>
      </c>
      <c r="J100" s="24">
        <v>0.47407407000000001</v>
      </c>
      <c r="K100" s="24">
        <v>0.36363635999999999</v>
      </c>
      <c r="L100" s="24">
        <v>0.37014924999999999</v>
      </c>
      <c r="M100" s="24">
        <v>0.33526011999999999</v>
      </c>
      <c r="N100" s="24">
        <v>0.39911645833333331</v>
      </c>
      <c r="O100" s="24">
        <v>0.34437086</v>
      </c>
      <c r="P100" s="24">
        <v>0.52206722500000002</v>
      </c>
      <c r="Q100" s="24">
        <v>0.69976358999999999</v>
      </c>
      <c r="R100" s="24">
        <v>0.71755725000000004</v>
      </c>
      <c r="S100" s="24">
        <v>0.41624365000000002</v>
      </c>
      <c r="T100" s="24">
        <v>0.55685130999999999</v>
      </c>
      <c r="U100" s="24">
        <v>0.52559727000000001</v>
      </c>
      <c r="V100" s="24">
        <v>0.46226414999999998</v>
      </c>
      <c r="W100" s="24">
        <v>0.47450979999999998</v>
      </c>
      <c r="X100" s="24">
        <v>0.41994751000000002</v>
      </c>
      <c r="Y100" s="24">
        <v>0.43292682999999998</v>
      </c>
      <c r="Z100" s="24">
        <v>0.46341462999999999</v>
      </c>
      <c r="AA100" s="24">
        <v>0.38528139</v>
      </c>
      <c r="AB100" s="24">
        <v>0.44094487999999998</v>
      </c>
      <c r="AC100" s="24">
        <v>0.36714975999999999</v>
      </c>
      <c r="AD100" s="24">
        <v>0.42539683</v>
      </c>
      <c r="AE100" s="24">
        <v>0.46666667000000001</v>
      </c>
      <c r="AF100" s="24">
        <v>0.32017543999999998</v>
      </c>
      <c r="AG100" s="24">
        <v>0.41346154000000002</v>
      </c>
    </row>
    <row r="101" spans="1:33" x14ac:dyDescent="0.3">
      <c r="A101" s="25" t="s">
        <v>81</v>
      </c>
      <c r="B101" s="25" t="s">
        <v>99</v>
      </c>
      <c r="C101" s="25" t="s">
        <v>154</v>
      </c>
      <c r="D101" s="25" t="s">
        <v>160</v>
      </c>
      <c r="E101" s="25" t="s">
        <v>32</v>
      </c>
      <c r="F101" s="25" t="s">
        <v>161</v>
      </c>
      <c r="G101" s="25" t="s">
        <v>156</v>
      </c>
      <c r="H101" s="24">
        <v>0.38620690000000002</v>
      </c>
      <c r="I101" s="24">
        <v>0.38620690000000002</v>
      </c>
      <c r="J101" s="24">
        <v>0.38620690000000002</v>
      </c>
      <c r="K101" s="24">
        <v>0.33163264999999997</v>
      </c>
      <c r="L101" s="24">
        <v>0.38461538000000001</v>
      </c>
      <c r="M101" s="24">
        <v>0.42574256999999999</v>
      </c>
      <c r="N101" s="24">
        <v>0.38343521666666674</v>
      </c>
      <c r="O101" s="24">
        <v>0.44408945999999999</v>
      </c>
      <c r="P101" s="24">
        <v>0.38169642999999998</v>
      </c>
      <c r="Q101" s="24">
        <v>0.47154471999999997</v>
      </c>
      <c r="R101" s="24">
        <v>0.37438423999999998</v>
      </c>
      <c r="S101" s="24">
        <v>0.40109889999999998</v>
      </c>
      <c r="T101" s="24">
        <v>0.46153845999999998</v>
      </c>
      <c r="U101" s="24">
        <v>0.41090146999999999</v>
      </c>
      <c r="V101" s="24">
        <v>0.44285713999999998</v>
      </c>
      <c r="W101" s="24">
        <v>0.50719424000000002</v>
      </c>
      <c r="X101" s="24">
        <v>0.37169811000000003</v>
      </c>
      <c r="Y101" s="24">
        <v>0.40823969999999998</v>
      </c>
      <c r="Z101" s="24">
        <v>0.33970275999999999</v>
      </c>
      <c r="AA101" s="24">
        <v>0.53407289999999996</v>
      </c>
      <c r="AB101" s="24">
        <v>0.4</v>
      </c>
      <c r="AC101" s="24">
        <v>0.38326848000000002</v>
      </c>
      <c r="AD101" s="24">
        <v>0.42248061999999997</v>
      </c>
      <c r="AE101" s="24">
        <v>0.40489641999999998</v>
      </c>
      <c r="AF101" s="24">
        <v>0.47966101999999999</v>
      </c>
      <c r="AG101" s="24">
        <v>0.56610168999999999</v>
      </c>
    </row>
    <row r="102" spans="1:33" x14ac:dyDescent="0.3">
      <c r="A102" s="25" t="s">
        <v>22</v>
      </c>
      <c r="B102" s="25" t="s">
        <v>99</v>
      </c>
      <c r="C102" s="25" t="s">
        <v>154</v>
      </c>
      <c r="D102" s="25" t="s">
        <v>160</v>
      </c>
      <c r="E102" s="25" t="s">
        <v>32</v>
      </c>
      <c r="F102" s="25" t="s">
        <v>161</v>
      </c>
      <c r="G102" s="25" t="s">
        <v>156</v>
      </c>
      <c r="H102" s="24">
        <v>0.46551724</v>
      </c>
      <c r="I102" s="24">
        <v>0.46551724</v>
      </c>
      <c r="J102" s="24">
        <v>0.47686833000000001</v>
      </c>
      <c r="K102" s="24">
        <v>0.47027972000000001</v>
      </c>
      <c r="L102" s="24">
        <v>0.46206897000000002</v>
      </c>
      <c r="M102" s="24">
        <v>0.4</v>
      </c>
      <c r="N102" s="24">
        <v>0.45670858333333331</v>
      </c>
      <c r="O102" s="24">
        <v>0.43496802000000001</v>
      </c>
      <c r="P102" s="24">
        <v>0.44917257999999999</v>
      </c>
      <c r="Q102" s="24">
        <v>0.50643777000000001</v>
      </c>
      <c r="R102" s="24">
        <v>0.50199203000000003</v>
      </c>
      <c r="S102" s="24">
        <v>0.62641508999999995</v>
      </c>
      <c r="T102" s="24">
        <v>0.37398374000000001</v>
      </c>
      <c r="U102" s="24">
        <v>0.41409691999999998</v>
      </c>
      <c r="V102" s="24">
        <v>0.60679612000000005</v>
      </c>
      <c r="W102" s="24">
        <v>0.44128114000000002</v>
      </c>
      <c r="X102" s="24">
        <v>0.56549521000000003</v>
      </c>
      <c r="Y102" s="24">
        <v>0.34920635</v>
      </c>
      <c r="Z102" s="24">
        <v>0.34497816999999997</v>
      </c>
      <c r="AA102" s="24">
        <v>0.48453607999999998</v>
      </c>
      <c r="AB102" s="24">
        <v>0.51438848999999998</v>
      </c>
      <c r="AC102" s="24">
        <v>0.58632479000000004</v>
      </c>
      <c r="AD102" s="24">
        <v>0.42045454999999998</v>
      </c>
      <c r="AE102" s="24">
        <v>0.59854015000000005</v>
      </c>
      <c r="AF102" s="24">
        <v>0.34482759000000002</v>
      </c>
      <c r="AG102" s="24">
        <v>0.36057692000000002</v>
      </c>
    </row>
    <row r="103" spans="1:33" x14ac:dyDescent="0.3">
      <c r="A103" s="25" t="s">
        <v>84</v>
      </c>
      <c r="B103" s="25" t="s">
        <v>99</v>
      </c>
      <c r="C103" s="25" t="s">
        <v>154</v>
      </c>
      <c r="D103" s="25" t="s">
        <v>160</v>
      </c>
      <c r="E103" s="25" t="s">
        <v>32</v>
      </c>
      <c r="F103" s="25" t="s">
        <v>161</v>
      </c>
      <c r="G103" s="25" t="s">
        <v>156</v>
      </c>
      <c r="H103" s="24">
        <v>0.34259258999999997</v>
      </c>
      <c r="I103" s="24">
        <v>0.34259258999999997</v>
      </c>
      <c r="J103" s="24">
        <v>0.39767055000000001</v>
      </c>
      <c r="K103" s="24">
        <v>0.33478260999999998</v>
      </c>
      <c r="L103" s="24">
        <v>0.36224489999999998</v>
      </c>
      <c r="M103" s="24">
        <v>0.35555555999999999</v>
      </c>
      <c r="N103" s="24">
        <v>0.35590646666666664</v>
      </c>
      <c r="O103" s="24">
        <v>0.41780822000000001</v>
      </c>
      <c r="P103" s="24">
        <v>0.47894736999999998</v>
      </c>
      <c r="Q103" s="24">
        <v>0.53913043000000005</v>
      </c>
      <c r="R103" s="24">
        <v>0.49420849</v>
      </c>
      <c r="S103" s="24">
        <v>0.51041667000000002</v>
      </c>
      <c r="T103" s="24">
        <v>0.43612335000000002</v>
      </c>
      <c r="U103" s="24">
        <v>0.36936936999999997</v>
      </c>
      <c r="V103" s="24">
        <v>0.55052265</v>
      </c>
      <c r="W103" s="24">
        <v>0.41541352999999998</v>
      </c>
      <c r="X103" s="24">
        <v>0.35440612999999999</v>
      </c>
      <c r="Y103" s="24">
        <v>0.32404180999999999</v>
      </c>
      <c r="Z103" s="24">
        <v>0.37227723000000001</v>
      </c>
      <c r="AA103" s="24">
        <v>0.41187049999999997</v>
      </c>
      <c r="AB103" s="24">
        <v>0.55662982999999999</v>
      </c>
      <c r="AC103" s="24">
        <v>0.29518072000000001</v>
      </c>
      <c r="AD103" s="24">
        <v>0.41199226</v>
      </c>
      <c r="AE103" s="24">
        <v>0.44444444</v>
      </c>
      <c r="AF103" s="24">
        <v>0.55619596999999998</v>
      </c>
      <c r="AG103" s="24">
        <v>0.40880503000000001</v>
      </c>
    </row>
    <row r="104" spans="1:33" x14ac:dyDescent="0.3">
      <c r="A104" s="25" t="s">
        <v>86</v>
      </c>
      <c r="B104" s="25" t="s">
        <v>99</v>
      </c>
      <c r="C104" s="25" t="s">
        <v>154</v>
      </c>
      <c r="D104" s="25" t="s">
        <v>160</v>
      </c>
      <c r="E104" s="25" t="s">
        <v>32</v>
      </c>
      <c r="F104" s="25" t="s">
        <v>161</v>
      </c>
      <c r="G104" s="25" t="s">
        <v>156</v>
      </c>
      <c r="H104" s="24">
        <v>0.36885245999999999</v>
      </c>
      <c r="I104" s="24">
        <v>0.37016575000000002</v>
      </c>
      <c r="J104" s="24">
        <v>0.34975369000000001</v>
      </c>
      <c r="K104" s="24">
        <v>0.31944444</v>
      </c>
      <c r="L104" s="24">
        <v>0.38185654000000002</v>
      </c>
      <c r="M104" s="24">
        <v>0.34466018999999998</v>
      </c>
      <c r="N104" s="24">
        <v>0.35578884500000002</v>
      </c>
      <c r="O104" s="24">
        <v>0.36802973999999999</v>
      </c>
      <c r="P104" s="24">
        <v>0.52941176000000001</v>
      </c>
      <c r="Q104" s="24">
        <v>0.54922280000000001</v>
      </c>
      <c r="R104" s="24">
        <v>0.49282297000000003</v>
      </c>
      <c r="S104" s="24">
        <v>0.48895028000000001</v>
      </c>
      <c r="T104" s="24">
        <v>0.46882216999999998</v>
      </c>
      <c r="U104" s="24">
        <v>0.53886009999999995</v>
      </c>
      <c r="V104" s="24">
        <v>0.44181034000000002</v>
      </c>
      <c r="W104" s="24">
        <v>0.52755905999999997</v>
      </c>
      <c r="X104" s="24">
        <v>0.61694914999999995</v>
      </c>
      <c r="Y104" s="24">
        <v>0.41361257000000001</v>
      </c>
      <c r="Z104" s="24">
        <v>0.4484127</v>
      </c>
      <c r="AA104" s="24">
        <v>0.41478439</v>
      </c>
      <c r="AB104" s="24">
        <v>0.43670885999999998</v>
      </c>
      <c r="AC104" s="24">
        <v>0.40740741000000003</v>
      </c>
      <c r="AD104" s="24">
        <v>0.42117647000000002</v>
      </c>
      <c r="AE104" s="24">
        <v>0.60655738000000003</v>
      </c>
      <c r="AF104" s="24">
        <v>0.39240506000000003</v>
      </c>
      <c r="AG104" s="24">
        <v>0.39240506000000003</v>
      </c>
    </row>
    <row r="105" spans="1:33" x14ac:dyDescent="0.3">
      <c r="A105" s="25" t="s">
        <v>146</v>
      </c>
      <c r="B105" s="25" t="s">
        <v>99</v>
      </c>
      <c r="C105" s="25" t="s">
        <v>154</v>
      </c>
      <c r="D105" s="25" t="s">
        <v>160</v>
      </c>
      <c r="E105" s="25" t="s">
        <v>32</v>
      </c>
      <c r="F105" s="25" t="s">
        <v>161</v>
      </c>
      <c r="G105" s="25" t="s">
        <v>156</v>
      </c>
      <c r="H105" s="24">
        <v>0.34134615000000001</v>
      </c>
      <c r="I105" s="24">
        <v>0.42361111000000001</v>
      </c>
      <c r="J105" s="24">
        <v>0.40611354</v>
      </c>
      <c r="K105" s="24">
        <v>0.30722892000000002</v>
      </c>
      <c r="L105" s="24">
        <v>0.35546039000000001</v>
      </c>
      <c r="M105" s="24">
        <v>0.36253775999999999</v>
      </c>
      <c r="N105" s="24">
        <v>0.36604964499999998</v>
      </c>
      <c r="O105" s="24">
        <v>0.48484848000000003</v>
      </c>
      <c r="P105" s="24">
        <v>0.39912280999999999</v>
      </c>
      <c r="Q105" s="24">
        <v>0.49270072999999998</v>
      </c>
      <c r="R105" s="24">
        <v>0.32932692000000002</v>
      </c>
      <c r="S105" s="24">
        <v>0.32432432</v>
      </c>
      <c r="T105" s="24">
        <v>0.35593219999999998</v>
      </c>
      <c r="U105" s="24">
        <v>0.36956522000000003</v>
      </c>
      <c r="V105" s="24">
        <v>0.29004329000000001</v>
      </c>
      <c r="W105" s="24">
        <v>0.34728033000000003</v>
      </c>
      <c r="X105" s="24">
        <v>0.38385501999999999</v>
      </c>
      <c r="Y105" s="24">
        <v>0.44106926000000002</v>
      </c>
      <c r="Z105" s="24">
        <v>0.45854921999999998</v>
      </c>
      <c r="AA105" s="24">
        <v>0.36423841000000001</v>
      </c>
      <c r="AB105" s="24">
        <v>0.40816327000000002</v>
      </c>
      <c r="AC105" s="24">
        <v>0.34883721000000001</v>
      </c>
      <c r="AD105" s="24">
        <v>0.30180180000000001</v>
      </c>
      <c r="AE105" s="24">
        <v>0.30379747000000001</v>
      </c>
      <c r="AF105" s="24">
        <v>0.40740741000000003</v>
      </c>
      <c r="AG105" s="24">
        <v>0.35271318000000002</v>
      </c>
    </row>
    <row r="106" spans="1:33" x14ac:dyDescent="0.3">
      <c r="A106" s="25" t="s">
        <v>148</v>
      </c>
      <c r="B106" s="25" t="s">
        <v>99</v>
      </c>
      <c r="C106" s="25" t="s">
        <v>154</v>
      </c>
      <c r="D106" s="25" t="s">
        <v>160</v>
      </c>
      <c r="E106" s="25" t="s">
        <v>32</v>
      </c>
      <c r="F106" s="25" t="s">
        <v>161</v>
      </c>
      <c r="G106" s="25" t="s">
        <v>156</v>
      </c>
      <c r="H106" s="24">
        <v>0.42647058999999998</v>
      </c>
      <c r="I106" s="24">
        <v>0.35294118000000002</v>
      </c>
      <c r="J106" s="24">
        <v>0.43910255999999998</v>
      </c>
      <c r="K106" s="24">
        <v>0.48430493000000002</v>
      </c>
      <c r="L106" s="24">
        <v>0.47727272999999998</v>
      </c>
      <c r="M106" s="24">
        <v>0.46428571000000002</v>
      </c>
      <c r="N106" s="24">
        <v>0.44072961666666671</v>
      </c>
      <c r="O106" s="24">
        <v>0.45512820999999998</v>
      </c>
      <c r="P106" s="24">
        <v>0.54934210999999999</v>
      </c>
      <c r="Q106" s="24">
        <v>0.49726776</v>
      </c>
      <c r="R106" s="24">
        <v>0.52094240999999997</v>
      </c>
      <c r="S106" s="24">
        <v>0.47480106</v>
      </c>
      <c r="T106" s="24">
        <v>0.42048518000000001</v>
      </c>
      <c r="U106" s="24">
        <v>0.46216215999999999</v>
      </c>
      <c r="V106" s="24">
        <v>0.48792270999999998</v>
      </c>
      <c r="W106" s="24">
        <v>0.45977011000000001</v>
      </c>
      <c r="X106" s="24">
        <v>0.76878612999999996</v>
      </c>
      <c r="Y106" s="24">
        <v>0.48979592</v>
      </c>
      <c r="Z106" s="24">
        <v>0.54088049999999999</v>
      </c>
      <c r="AA106" s="24">
        <v>0.46808511000000003</v>
      </c>
      <c r="AB106" s="24">
        <v>0.50526316000000004</v>
      </c>
      <c r="AC106" s="24">
        <v>0.55963302999999998</v>
      </c>
      <c r="AD106" s="24">
        <v>0.53097344999999996</v>
      </c>
      <c r="AE106" s="24">
        <v>0.61077844000000003</v>
      </c>
      <c r="AF106" s="24">
        <v>0.50602409999999998</v>
      </c>
      <c r="AG106" s="24">
        <v>0.47530864</v>
      </c>
    </row>
    <row r="107" spans="1:33" x14ac:dyDescent="0.3">
      <c r="A107" s="25" t="s">
        <v>150</v>
      </c>
      <c r="B107" s="25" t="s">
        <v>99</v>
      </c>
      <c r="C107" s="25" t="s">
        <v>154</v>
      </c>
      <c r="D107" s="25" t="s">
        <v>160</v>
      </c>
      <c r="E107" s="25" t="s">
        <v>32</v>
      </c>
      <c r="F107" s="25" t="s">
        <v>161</v>
      </c>
      <c r="G107" s="25" t="s">
        <v>156</v>
      </c>
      <c r="H107" s="24">
        <v>0.43125000000000002</v>
      </c>
      <c r="I107" s="24">
        <v>0.44374999999999998</v>
      </c>
      <c r="J107" s="24">
        <v>0.59722222000000003</v>
      </c>
      <c r="K107" s="24">
        <v>0.42433233999999997</v>
      </c>
      <c r="L107" s="24">
        <v>0.51639343999999998</v>
      </c>
      <c r="M107" s="24">
        <v>0.49488054999999997</v>
      </c>
      <c r="N107" s="24">
        <v>0.4846380916666666</v>
      </c>
      <c r="O107" s="24">
        <v>0.5</v>
      </c>
      <c r="P107" s="24">
        <v>0.57458564000000001</v>
      </c>
      <c r="Q107" s="24">
        <v>0.52567237</v>
      </c>
      <c r="R107" s="24">
        <v>0.46010637999999998</v>
      </c>
      <c r="S107" s="24">
        <v>0.47844828</v>
      </c>
      <c r="T107" s="24">
        <v>0.44</v>
      </c>
      <c r="U107" s="24">
        <v>0.50581394999999996</v>
      </c>
      <c r="V107" s="24">
        <v>0.40306122</v>
      </c>
      <c r="W107" s="24">
        <v>0.43058350000000001</v>
      </c>
      <c r="X107" s="24">
        <v>0.51063829999999999</v>
      </c>
      <c r="Y107" s="24">
        <v>0.44736841999999999</v>
      </c>
      <c r="Z107" s="24">
        <v>0.48148148000000002</v>
      </c>
      <c r="AA107" s="24">
        <v>0.47176685000000002</v>
      </c>
      <c r="AB107" s="24">
        <v>0.43153527000000003</v>
      </c>
      <c r="AC107" s="24">
        <v>0.51153846000000003</v>
      </c>
      <c r="AD107" s="24">
        <v>0.52123551999999995</v>
      </c>
      <c r="AE107" s="24">
        <v>0.48398576999999998</v>
      </c>
      <c r="AF107" s="24">
        <v>0.48275862000000003</v>
      </c>
      <c r="AG107" s="24">
        <v>0.49845201</v>
      </c>
    </row>
    <row r="108" spans="1:33" x14ac:dyDescent="0.3">
      <c r="A108" s="25" t="s">
        <v>152</v>
      </c>
      <c r="B108" s="25" t="s">
        <v>99</v>
      </c>
      <c r="C108" s="25" t="s">
        <v>154</v>
      </c>
      <c r="D108" s="25" t="s">
        <v>160</v>
      </c>
      <c r="E108" s="25" t="s">
        <v>32</v>
      </c>
      <c r="F108" s="25" t="s">
        <v>161</v>
      </c>
      <c r="G108" s="25" t="s">
        <v>156</v>
      </c>
      <c r="H108" s="24">
        <v>0.30136985999999999</v>
      </c>
      <c r="I108" s="24">
        <v>0.54054053999999996</v>
      </c>
      <c r="J108" s="24">
        <v>0.26344086</v>
      </c>
      <c r="K108" s="24">
        <v>0.41176470999999998</v>
      </c>
      <c r="L108" s="24">
        <v>0.53378378000000004</v>
      </c>
      <c r="M108" s="24">
        <v>0.42073170999999998</v>
      </c>
      <c r="N108" s="24">
        <v>0.41193857666666672</v>
      </c>
      <c r="O108" s="24">
        <v>0.42657342999999998</v>
      </c>
      <c r="P108" s="24">
        <v>0.61290323000000002</v>
      </c>
      <c r="Q108" s="24">
        <v>0.47987616</v>
      </c>
      <c r="R108" s="24">
        <v>0.48241205999999998</v>
      </c>
      <c r="S108" s="24">
        <v>0.43037975000000001</v>
      </c>
      <c r="T108" s="24">
        <v>0.45604396000000003</v>
      </c>
      <c r="U108" s="24">
        <v>0.41758242000000001</v>
      </c>
      <c r="V108" s="24">
        <v>0.42391304000000002</v>
      </c>
      <c r="W108" s="24">
        <v>0.46341462999999999</v>
      </c>
      <c r="X108" s="24">
        <v>0.51675978</v>
      </c>
      <c r="Y108" s="24">
        <v>0.52821317000000001</v>
      </c>
      <c r="Z108" s="24">
        <v>0.46511627999999999</v>
      </c>
      <c r="AA108" s="24">
        <v>0.58088234999999999</v>
      </c>
      <c r="AB108" s="24">
        <v>0.39901478000000001</v>
      </c>
      <c r="AC108" s="24">
        <v>0.43604651</v>
      </c>
      <c r="AD108" s="24">
        <v>0.48307692000000002</v>
      </c>
      <c r="AE108" s="24">
        <v>0.45478722999999999</v>
      </c>
      <c r="AF108" s="24">
        <v>0.39215686</v>
      </c>
      <c r="AG108" s="24">
        <v>0.39215686</v>
      </c>
    </row>
    <row r="109" spans="1:33" x14ac:dyDescent="0.3">
      <c r="A109" s="25" t="s">
        <v>16</v>
      </c>
      <c r="B109" s="25" t="s">
        <v>100</v>
      </c>
      <c r="C109" s="25" t="s">
        <v>154</v>
      </c>
      <c r="D109" s="25" t="s">
        <v>160</v>
      </c>
      <c r="E109" s="25" t="s">
        <v>32</v>
      </c>
      <c r="F109" s="25" t="s">
        <v>161</v>
      </c>
      <c r="G109" s="25" t="s">
        <v>157</v>
      </c>
      <c r="H109" s="24">
        <v>0.34104045999999999</v>
      </c>
      <c r="I109" s="24">
        <v>0.27363184000000002</v>
      </c>
      <c r="J109" s="24">
        <v>0.33121019000000002</v>
      </c>
      <c r="K109" s="24">
        <v>0.46896552000000002</v>
      </c>
      <c r="L109" s="24">
        <v>0.39378237999999999</v>
      </c>
      <c r="M109" s="24">
        <v>0.35570469999999998</v>
      </c>
      <c r="N109" s="24">
        <v>0.36072251499999997</v>
      </c>
      <c r="O109" s="24">
        <v>0.53688524999999998</v>
      </c>
      <c r="P109" s="24">
        <v>0.65131578999999995</v>
      </c>
      <c r="Q109" s="24">
        <v>0.62209302</v>
      </c>
      <c r="R109" s="24">
        <v>0.64406779999999997</v>
      </c>
      <c r="S109" s="24">
        <v>0.50684932000000005</v>
      </c>
      <c r="T109" s="24">
        <v>0.42694063999999998</v>
      </c>
      <c r="U109" s="24">
        <v>0.44964029</v>
      </c>
      <c r="V109" s="24">
        <v>0.43867925000000002</v>
      </c>
      <c r="W109" s="24">
        <v>0.44588745000000002</v>
      </c>
      <c r="X109" s="24">
        <v>0.42663043</v>
      </c>
      <c r="Y109" s="24">
        <v>0.43925234000000002</v>
      </c>
      <c r="Z109" s="24">
        <v>0.45209580999999999</v>
      </c>
      <c r="AA109" s="24">
        <v>0.42063492000000002</v>
      </c>
      <c r="AB109" s="24">
        <v>0.40350877000000002</v>
      </c>
      <c r="AC109" s="24">
        <v>0.38567493000000003</v>
      </c>
      <c r="AD109" s="24">
        <v>0.47644927999999998</v>
      </c>
      <c r="AE109" s="24">
        <v>0.44845361</v>
      </c>
      <c r="AF109" s="24">
        <v>0.51724137999999997</v>
      </c>
      <c r="AG109" s="24">
        <v>0.50378787999999997</v>
      </c>
    </row>
    <row r="110" spans="1:33" x14ac:dyDescent="0.3">
      <c r="A110" s="25" t="s">
        <v>17</v>
      </c>
      <c r="B110" s="25" t="s">
        <v>100</v>
      </c>
      <c r="C110" s="25" t="s">
        <v>154</v>
      </c>
      <c r="D110" s="25" t="s">
        <v>160</v>
      </c>
      <c r="E110" s="25" t="s">
        <v>32</v>
      </c>
      <c r="F110" s="25" t="s">
        <v>161</v>
      </c>
      <c r="G110" s="25" t="s">
        <v>157</v>
      </c>
      <c r="H110" s="24">
        <v>0.42490842000000001</v>
      </c>
      <c r="I110" s="24">
        <v>0.33098591999999999</v>
      </c>
      <c r="J110" s="24">
        <v>0.30909091</v>
      </c>
      <c r="K110" s="24">
        <v>0.41463414999999998</v>
      </c>
      <c r="L110" s="24">
        <v>0.31660231999999999</v>
      </c>
      <c r="M110" s="24">
        <v>0.40725805999999998</v>
      </c>
      <c r="N110" s="24">
        <v>0.36724662999999991</v>
      </c>
      <c r="O110" s="24">
        <v>0.40794224000000001</v>
      </c>
      <c r="P110" s="24">
        <v>0.42941175999999998</v>
      </c>
      <c r="Q110" s="24">
        <v>0.43715847000000002</v>
      </c>
      <c r="R110" s="24">
        <v>0.41477272999999998</v>
      </c>
      <c r="S110" s="24">
        <v>0.42857142999999998</v>
      </c>
      <c r="T110" s="24">
        <v>0.47619048000000003</v>
      </c>
      <c r="U110" s="24">
        <v>0.48837208999999998</v>
      </c>
      <c r="V110" s="24">
        <v>0.44202899000000001</v>
      </c>
      <c r="W110" s="24">
        <v>0.45067698</v>
      </c>
      <c r="X110" s="24">
        <v>0.48535565000000003</v>
      </c>
      <c r="Y110" s="24">
        <v>0.34173669000000001</v>
      </c>
      <c r="Z110" s="24">
        <v>0.35233161000000002</v>
      </c>
      <c r="AA110" s="24">
        <v>0.41724138</v>
      </c>
      <c r="AB110" s="24">
        <v>0.3828125</v>
      </c>
      <c r="AC110" s="24">
        <v>0.44117646999999999</v>
      </c>
      <c r="AD110" s="24">
        <v>0.43295019000000001</v>
      </c>
      <c r="AE110" s="24">
        <v>0.31460674</v>
      </c>
      <c r="AF110" s="24">
        <v>0.39354839000000003</v>
      </c>
      <c r="AG110" s="24">
        <v>0.34150077000000001</v>
      </c>
    </row>
    <row r="111" spans="1:33" x14ac:dyDescent="0.3">
      <c r="A111" s="25" t="s">
        <v>80</v>
      </c>
      <c r="B111" s="25" t="s">
        <v>100</v>
      </c>
      <c r="C111" s="25" t="s">
        <v>154</v>
      </c>
      <c r="D111" s="25" t="s">
        <v>160</v>
      </c>
      <c r="E111" s="25" t="s">
        <v>32</v>
      </c>
      <c r="F111" s="25" t="s">
        <v>161</v>
      </c>
      <c r="G111" s="25" t="s">
        <v>157</v>
      </c>
      <c r="H111" s="24">
        <v>0.49206348999999999</v>
      </c>
      <c r="I111" s="24">
        <v>0.48809523499999996</v>
      </c>
      <c r="J111" s="24">
        <v>0.48412697999999998</v>
      </c>
      <c r="K111" s="24">
        <v>0.50430124999999992</v>
      </c>
      <c r="L111" s="24">
        <v>0.52447551999999997</v>
      </c>
      <c r="M111" s="24">
        <v>0.60784313999999995</v>
      </c>
      <c r="N111" s="24">
        <v>0.51681760249999997</v>
      </c>
      <c r="O111" s="24">
        <v>0.49777778</v>
      </c>
      <c r="P111" s="24">
        <v>0.51236749000000004</v>
      </c>
      <c r="Q111" s="24">
        <v>0.51020407999999995</v>
      </c>
      <c r="R111" s="24">
        <v>0.52380952000000003</v>
      </c>
      <c r="S111" s="24">
        <v>0.47761194000000001</v>
      </c>
      <c r="T111" s="24">
        <v>0.54733728000000004</v>
      </c>
      <c r="U111" s="24">
        <v>0.53666557999999998</v>
      </c>
      <c r="V111" s="24">
        <v>0.52599388000000002</v>
      </c>
      <c r="W111" s="24">
        <v>0.50295858000000004</v>
      </c>
      <c r="X111" s="24">
        <v>0.49418604999999999</v>
      </c>
      <c r="Y111" s="24">
        <v>0.45357143</v>
      </c>
      <c r="Z111" s="24">
        <v>0.48587571000000002</v>
      </c>
      <c r="AA111" s="24">
        <v>0.58219178000000005</v>
      </c>
      <c r="AB111" s="24">
        <v>0.6</v>
      </c>
      <c r="AC111" s="24">
        <v>0.55000000000000004</v>
      </c>
      <c r="AD111" s="24">
        <v>0.5</v>
      </c>
      <c r="AE111" s="24">
        <v>0.68085105999999995</v>
      </c>
      <c r="AF111" s="24">
        <v>0.69005848000000003</v>
      </c>
      <c r="AG111" s="24">
        <v>0.62264151000000001</v>
      </c>
    </row>
    <row r="112" spans="1:33" x14ac:dyDescent="0.3">
      <c r="A112" s="25" t="s">
        <v>21</v>
      </c>
      <c r="B112" s="25" t="s">
        <v>100</v>
      </c>
      <c r="C112" s="25" t="s">
        <v>154</v>
      </c>
      <c r="D112" s="25" t="s">
        <v>160</v>
      </c>
      <c r="E112" s="25" t="s">
        <v>32</v>
      </c>
      <c r="F112" s="25" t="s">
        <v>161</v>
      </c>
      <c r="G112" s="25" t="s">
        <v>157</v>
      </c>
      <c r="H112" s="24">
        <v>0.31137724999999999</v>
      </c>
      <c r="I112" s="24">
        <v>0.36626505999999998</v>
      </c>
      <c r="J112" s="24">
        <v>0.41420118</v>
      </c>
      <c r="K112" s="24">
        <v>0.31460674</v>
      </c>
      <c r="L112" s="24">
        <v>0.43076923</v>
      </c>
      <c r="M112" s="24">
        <v>0.39849624</v>
      </c>
      <c r="N112" s="24">
        <v>0.37261928333333333</v>
      </c>
      <c r="O112" s="24">
        <v>0.50200803000000005</v>
      </c>
      <c r="P112" s="24">
        <v>0.48571428999999999</v>
      </c>
      <c r="Q112" s="24">
        <v>0.46198830000000002</v>
      </c>
      <c r="R112" s="24">
        <v>0.43678160999999999</v>
      </c>
      <c r="S112" s="24">
        <v>0.41578946999999999</v>
      </c>
      <c r="T112" s="24">
        <v>0.47311828</v>
      </c>
      <c r="U112" s="24">
        <v>0.37974683999999997</v>
      </c>
      <c r="V112" s="24">
        <v>0.40650407</v>
      </c>
      <c r="W112" s="24">
        <v>0.4197861</v>
      </c>
      <c r="X112" s="24">
        <v>0.39790576</v>
      </c>
      <c r="Y112" s="24">
        <v>0.38536585000000001</v>
      </c>
      <c r="Z112" s="24">
        <v>0.36134453999999999</v>
      </c>
      <c r="AA112" s="24">
        <v>0.38554217000000002</v>
      </c>
      <c r="AB112" s="24">
        <v>0.49748744</v>
      </c>
      <c r="AC112" s="24">
        <v>0.47979798000000001</v>
      </c>
      <c r="AD112" s="24">
        <v>0.36</v>
      </c>
      <c r="AE112" s="24">
        <v>0.43551796999999998</v>
      </c>
      <c r="AF112" s="24">
        <v>0.44835680999999999</v>
      </c>
      <c r="AG112" s="24">
        <v>0.456621</v>
      </c>
    </row>
    <row r="113" spans="1:33" x14ac:dyDescent="0.3">
      <c r="A113" s="25" t="s">
        <v>76</v>
      </c>
      <c r="B113" s="25" t="s">
        <v>100</v>
      </c>
      <c r="C113" s="25" t="s">
        <v>154</v>
      </c>
      <c r="D113" s="25" t="s">
        <v>160</v>
      </c>
      <c r="E113" s="25" t="s">
        <v>32</v>
      </c>
      <c r="F113" s="25" t="s">
        <v>161</v>
      </c>
      <c r="G113" s="25" t="s">
        <v>157</v>
      </c>
      <c r="H113" s="24">
        <v>0.40935673</v>
      </c>
      <c r="I113" s="24">
        <v>0.40969162999999997</v>
      </c>
      <c r="J113" s="24">
        <v>0.47651007000000001</v>
      </c>
      <c r="K113" s="24">
        <v>0.46253230000000001</v>
      </c>
      <c r="L113" s="24">
        <v>0.44102564</v>
      </c>
      <c r="M113" s="24">
        <v>0.48765431999999997</v>
      </c>
      <c r="N113" s="24">
        <v>0.44779511499999997</v>
      </c>
      <c r="O113" s="24">
        <v>0.67567568</v>
      </c>
      <c r="P113" s="24">
        <v>0.67567568</v>
      </c>
      <c r="Q113" s="24">
        <v>0.67567568</v>
      </c>
      <c r="R113" s="24">
        <v>0.67567568</v>
      </c>
      <c r="S113" s="24">
        <v>0.52083332999999998</v>
      </c>
      <c r="T113" s="24">
        <v>0.47256098000000002</v>
      </c>
      <c r="U113" s="24">
        <v>0.51396648</v>
      </c>
      <c r="V113" s="24">
        <v>0.46648044999999999</v>
      </c>
      <c r="W113" s="24">
        <v>0.48205128000000003</v>
      </c>
      <c r="X113" s="24">
        <v>0.54978355000000001</v>
      </c>
      <c r="Y113" s="24">
        <v>0.43564355999999999</v>
      </c>
      <c r="Z113" s="24">
        <v>0.37694704000000001</v>
      </c>
      <c r="AA113" s="24">
        <v>0.49765258000000001</v>
      </c>
      <c r="AB113" s="24">
        <v>0.52895753000000001</v>
      </c>
      <c r="AC113" s="24">
        <v>0.562249</v>
      </c>
      <c r="AD113" s="24">
        <v>0.51637279999999997</v>
      </c>
      <c r="AE113" s="24">
        <v>0.46859903000000003</v>
      </c>
      <c r="AF113" s="24">
        <v>0.38942307999999998</v>
      </c>
      <c r="AG113" s="24">
        <v>0.44117646999999999</v>
      </c>
    </row>
    <row r="114" spans="1:33" x14ac:dyDescent="0.3">
      <c r="A114" s="25" t="s">
        <v>77</v>
      </c>
      <c r="B114" s="25" t="s">
        <v>100</v>
      </c>
      <c r="C114" s="25" t="s">
        <v>154</v>
      </c>
      <c r="D114" s="25" t="s">
        <v>160</v>
      </c>
      <c r="E114" s="25" t="s">
        <v>32</v>
      </c>
      <c r="F114" s="25" t="s">
        <v>161</v>
      </c>
      <c r="G114" s="25" t="s">
        <v>157</v>
      </c>
      <c r="H114" s="24">
        <v>0.4</v>
      </c>
      <c r="I114" s="24">
        <v>0.38095237999999998</v>
      </c>
      <c r="J114" s="24">
        <v>0.41161616000000001</v>
      </c>
      <c r="K114" s="24">
        <v>0.43220339000000002</v>
      </c>
      <c r="L114" s="24">
        <v>0.39310345000000002</v>
      </c>
      <c r="M114" s="24">
        <v>0.38636364000000001</v>
      </c>
      <c r="N114" s="24">
        <v>0.4007065033333333</v>
      </c>
      <c r="O114" s="24">
        <v>0.39153439000000001</v>
      </c>
      <c r="P114" s="24">
        <v>0.52066115999999996</v>
      </c>
      <c r="Q114" s="24">
        <v>0.49079755000000003</v>
      </c>
      <c r="R114" s="24">
        <v>0.45714285999999998</v>
      </c>
      <c r="S114" s="24">
        <v>0.46188340999999999</v>
      </c>
      <c r="T114" s="24">
        <v>0.44615385000000002</v>
      </c>
      <c r="U114" s="24">
        <v>0.43145160999999999</v>
      </c>
      <c r="V114" s="24">
        <v>0.50256409999999996</v>
      </c>
      <c r="W114" s="24">
        <v>0.38578679999999999</v>
      </c>
      <c r="X114" s="24">
        <v>0.47709923999999998</v>
      </c>
      <c r="Y114" s="24">
        <v>0.43795620000000002</v>
      </c>
      <c r="Z114" s="24">
        <v>0.44876325</v>
      </c>
      <c r="AA114" s="24">
        <v>0.46570397000000002</v>
      </c>
      <c r="AB114" s="24">
        <v>0.45018449999999999</v>
      </c>
      <c r="AC114" s="24">
        <v>0.41104294000000002</v>
      </c>
      <c r="AD114" s="24">
        <v>0.39712919000000002</v>
      </c>
      <c r="AE114" s="24">
        <v>0.40099010000000002</v>
      </c>
      <c r="AF114" s="24">
        <v>0.36820083999999997</v>
      </c>
      <c r="AG114" s="24">
        <v>0.41617356999999999</v>
      </c>
    </row>
    <row r="115" spans="1:33" x14ac:dyDescent="0.3">
      <c r="A115" s="25" t="s">
        <v>13</v>
      </c>
      <c r="B115" s="25" t="s">
        <v>100</v>
      </c>
      <c r="C115" s="25" t="s">
        <v>154</v>
      </c>
      <c r="D115" s="25" t="s">
        <v>160</v>
      </c>
      <c r="E115" s="25" t="s">
        <v>32</v>
      </c>
      <c r="F115" s="25" t="s">
        <v>161</v>
      </c>
      <c r="G115" s="25" t="s">
        <v>157</v>
      </c>
      <c r="H115" s="24">
        <v>0.33838383999999999</v>
      </c>
      <c r="I115" s="24">
        <v>0.39593908999999999</v>
      </c>
      <c r="J115" s="24">
        <v>0.41111111</v>
      </c>
      <c r="K115" s="24">
        <v>0.40689655000000002</v>
      </c>
      <c r="L115" s="24">
        <v>0.40935673</v>
      </c>
      <c r="M115" s="24">
        <v>0.41772152000000001</v>
      </c>
      <c r="N115" s="24">
        <v>0.39656814000000001</v>
      </c>
      <c r="O115" s="24">
        <v>0.63392857000000002</v>
      </c>
      <c r="P115" s="24">
        <v>0.63392857000000002</v>
      </c>
      <c r="Q115" s="24">
        <v>0.61574477500000002</v>
      </c>
      <c r="R115" s="24">
        <v>0.59756098000000002</v>
      </c>
      <c r="S115" s="24">
        <v>0.47727272999999998</v>
      </c>
      <c r="T115" s="24">
        <v>0.45454545000000002</v>
      </c>
      <c r="U115" s="24">
        <v>0.4826087</v>
      </c>
      <c r="V115" s="24">
        <v>0.46491228000000001</v>
      </c>
      <c r="W115" s="24">
        <v>0.41666667000000002</v>
      </c>
      <c r="X115" s="24">
        <v>0.45652174000000001</v>
      </c>
      <c r="Y115" s="24">
        <v>0.43636364</v>
      </c>
      <c r="Z115" s="24">
        <v>0.44416873000000001</v>
      </c>
      <c r="AA115" s="24">
        <v>0.44374999999999998</v>
      </c>
      <c r="AB115" s="24">
        <v>0.47204969000000002</v>
      </c>
      <c r="AC115" s="24">
        <v>0.44414893999999999</v>
      </c>
      <c r="AD115" s="24">
        <v>0.44148936</v>
      </c>
      <c r="AE115" s="24">
        <v>0.47804878000000001</v>
      </c>
      <c r="AF115" s="24">
        <v>0.57062146999999996</v>
      </c>
      <c r="AG115" s="24">
        <v>0.46534652999999998</v>
      </c>
    </row>
    <row r="116" spans="1:33" x14ac:dyDescent="0.3">
      <c r="A116" s="25" t="s">
        <v>15</v>
      </c>
      <c r="B116" s="25" t="s">
        <v>100</v>
      </c>
      <c r="C116" s="25" t="s">
        <v>154</v>
      </c>
      <c r="D116" s="25" t="s">
        <v>160</v>
      </c>
      <c r="E116" s="25" t="s">
        <v>32</v>
      </c>
      <c r="F116" s="25" t="s">
        <v>161</v>
      </c>
      <c r="G116" s="25" t="s">
        <v>157</v>
      </c>
      <c r="H116" s="24">
        <v>0.36138614000000002</v>
      </c>
      <c r="I116" s="24">
        <v>0.34545455000000003</v>
      </c>
      <c r="J116" s="24">
        <v>0.38245614</v>
      </c>
      <c r="K116" s="24">
        <v>0.39864864999999999</v>
      </c>
      <c r="L116" s="24">
        <v>0.39005235999999999</v>
      </c>
      <c r="M116" s="24">
        <v>0.38823529000000001</v>
      </c>
      <c r="N116" s="24">
        <v>0.37770552166666665</v>
      </c>
      <c r="O116" s="24">
        <v>0.40740741000000003</v>
      </c>
      <c r="P116" s="24">
        <v>0.59333332999999999</v>
      </c>
      <c r="Q116" s="24">
        <v>0.53631284999999995</v>
      </c>
      <c r="R116" s="24">
        <v>0.51295336999999996</v>
      </c>
      <c r="S116" s="24">
        <v>0.44508671</v>
      </c>
      <c r="T116" s="24">
        <v>0.38080494999999998</v>
      </c>
      <c r="U116" s="24">
        <v>0.46788991000000002</v>
      </c>
      <c r="V116" s="24">
        <v>0.43956044</v>
      </c>
      <c r="W116" s="24">
        <v>0.44117646999999999</v>
      </c>
      <c r="X116" s="24">
        <v>0.41772152000000001</v>
      </c>
      <c r="Y116" s="24">
        <v>0.40721648999999999</v>
      </c>
      <c r="Z116" s="24">
        <v>0.45901639</v>
      </c>
      <c r="AA116" s="24">
        <v>0.49743589999999999</v>
      </c>
      <c r="AB116" s="24">
        <v>0.47619048000000003</v>
      </c>
      <c r="AC116" s="24">
        <v>0.36526945999999999</v>
      </c>
      <c r="AD116" s="24">
        <v>0.39534883999999998</v>
      </c>
      <c r="AE116" s="24">
        <v>0.42857142999999998</v>
      </c>
      <c r="AF116" s="24">
        <v>0.39847716</v>
      </c>
      <c r="AG116" s="24">
        <v>0.46993318000000001</v>
      </c>
    </row>
    <row r="117" spans="1:33" x14ac:dyDescent="0.3">
      <c r="A117" s="25" t="s">
        <v>7</v>
      </c>
      <c r="B117" s="25" t="s">
        <v>100</v>
      </c>
      <c r="C117" s="25" t="s">
        <v>154</v>
      </c>
      <c r="D117" s="25" t="s">
        <v>160</v>
      </c>
      <c r="E117" s="25" t="s">
        <v>32</v>
      </c>
      <c r="F117" s="25" t="s">
        <v>161</v>
      </c>
      <c r="G117" s="25" t="s">
        <v>158</v>
      </c>
      <c r="H117" s="24">
        <v>0.34065933999999998</v>
      </c>
      <c r="I117" s="24">
        <v>0.30687830999999999</v>
      </c>
      <c r="J117" s="24">
        <v>0.32264957</v>
      </c>
      <c r="K117" s="24">
        <v>0.30829015999999998</v>
      </c>
      <c r="L117" s="24">
        <v>0.30523918</v>
      </c>
      <c r="M117" s="24">
        <v>0.36871507999999997</v>
      </c>
      <c r="N117" s="24">
        <v>0.3254052733333333</v>
      </c>
      <c r="O117" s="24">
        <v>0.38848920999999997</v>
      </c>
      <c r="P117" s="24">
        <v>0.50267379999999995</v>
      </c>
      <c r="Q117" s="24">
        <v>0.48762376000000002</v>
      </c>
      <c r="R117" s="24">
        <v>0.44017094000000001</v>
      </c>
      <c r="S117" s="24">
        <v>0.3800905</v>
      </c>
      <c r="T117" s="24">
        <v>0.41545894</v>
      </c>
      <c r="U117" s="24">
        <v>0.37606837999999998</v>
      </c>
      <c r="V117" s="24">
        <v>0.36856369</v>
      </c>
      <c r="W117" s="24">
        <v>0.37438423999999998</v>
      </c>
      <c r="X117" s="24">
        <v>0.45635910000000002</v>
      </c>
      <c r="Y117" s="24">
        <v>0.54976303000000004</v>
      </c>
      <c r="Z117" s="24">
        <v>0.57560975999999997</v>
      </c>
      <c r="AA117" s="24">
        <v>0.38952164</v>
      </c>
      <c r="AB117" s="24">
        <v>0.39449540999999999</v>
      </c>
      <c r="AC117" s="24">
        <v>0.40116278999999999</v>
      </c>
      <c r="AD117" s="24">
        <v>0.55721392999999997</v>
      </c>
      <c r="AE117" s="24">
        <v>0.59708737999999995</v>
      </c>
      <c r="AF117" s="24">
        <v>0.47619048000000003</v>
      </c>
      <c r="AG117" s="24">
        <v>0.47714286</v>
      </c>
    </row>
    <row r="118" spans="1:33" x14ac:dyDescent="0.3">
      <c r="A118" s="25" t="s">
        <v>12</v>
      </c>
      <c r="B118" s="25" t="s">
        <v>100</v>
      </c>
      <c r="C118" s="25" t="s">
        <v>154</v>
      </c>
      <c r="D118" s="25" t="s">
        <v>160</v>
      </c>
      <c r="E118" s="25" t="s">
        <v>32</v>
      </c>
      <c r="F118" s="25" t="s">
        <v>161</v>
      </c>
      <c r="G118" s="25" t="s">
        <v>158</v>
      </c>
      <c r="H118" s="24">
        <v>0.35915492999999998</v>
      </c>
      <c r="I118" s="24">
        <v>0.42138365</v>
      </c>
      <c r="J118" s="24">
        <v>0.44444444</v>
      </c>
      <c r="K118" s="24">
        <v>0.44382021999999999</v>
      </c>
      <c r="L118" s="24">
        <v>0.49333333000000001</v>
      </c>
      <c r="M118" s="24">
        <v>0.40880503000000001</v>
      </c>
      <c r="N118" s="24">
        <v>0.42849026666666662</v>
      </c>
      <c r="O118" s="24">
        <v>0.496</v>
      </c>
      <c r="P118" s="24">
        <v>0.51282050999999995</v>
      </c>
      <c r="Q118" s="24">
        <v>0.51041667000000002</v>
      </c>
      <c r="R118" s="24">
        <v>0.54255319000000002</v>
      </c>
      <c r="S118" s="24">
        <v>0.53807106999999998</v>
      </c>
      <c r="T118" s="24">
        <v>0.48770491999999999</v>
      </c>
      <c r="U118" s="24">
        <v>0.49785407999999998</v>
      </c>
      <c r="V118" s="24">
        <v>0.5258216</v>
      </c>
      <c r="W118" s="24">
        <v>0.49180328000000001</v>
      </c>
      <c r="X118" s="24">
        <v>0.53012048000000001</v>
      </c>
      <c r="Y118" s="24">
        <v>0.50579151</v>
      </c>
      <c r="Z118" s="24">
        <v>0.49803922</v>
      </c>
      <c r="AA118" s="24">
        <v>0.40130152000000002</v>
      </c>
      <c r="AB118" s="24">
        <v>0.5</v>
      </c>
      <c r="AC118" s="24">
        <v>0.49003984</v>
      </c>
      <c r="AD118" s="24">
        <v>0.51012146000000003</v>
      </c>
      <c r="AE118" s="24">
        <v>0.49003984</v>
      </c>
      <c r="AF118" s="24">
        <v>0.5</v>
      </c>
      <c r="AG118" s="24">
        <v>0.49082568999999998</v>
      </c>
    </row>
    <row r="119" spans="1:33" x14ac:dyDescent="0.3">
      <c r="A119" s="25" t="s">
        <v>14</v>
      </c>
      <c r="B119" s="25" t="s">
        <v>100</v>
      </c>
      <c r="C119" s="25" t="s">
        <v>154</v>
      </c>
      <c r="D119" s="25" t="s">
        <v>160</v>
      </c>
      <c r="E119" s="25" t="s">
        <v>32</v>
      </c>
      <c r="F119" s="25" t="s">
        <v>161</v>
      </c>
      <c r="G119" s="25" t="s">
        <v>158</v>
      </c>
      <c r="H119" s="24">
        <v>0.36111111000000001</v>
      </c>
      <c r="I119" s="24">
        <v>0.25821596000000002</v>
      </c>
      <c r="J119" s="24">
        <v>0.31221718999999998</v>
      </c>
      <c r="K119" s="24">
        <v>0.29797980000000002</v>
      </c>
      <c r="L119" s="24">
        <v>0.28877005</v>
      </c>
      <c r="M119" s="24">
        <v>0.28810021000000002</v>
      </c>
      <c r="N119" s="24">
        <v>0.30106571999999998</v>
      </c>
      <c r="O119" s="24">
        <v>0.34131737000000001</v>
      </c>
      <c r="P119" s="24">
        <v>0.42920353999999999</v>
      </c>
      <c r="Q119" s="24">
        <v>0.44280443000000003</v>
      </c>
      <c r="R119" s="24">
        <v>0.39688716000000002</v>
      </c>
      <c r="S119" s="24">
        <v>0.38235293999999997</v>
      </c>
      <c r="T119" s="24">
        <v>0.32170543000000001</v>
      </c>
      <c r="U119" s="24">
        <v>0.34979423999999998</v>
      </c>
      <c r="V119" s="24">
        <v>0.43252594999999999</v>
      </c>
      <c r="W119" s="24">
        <v>0.36220471999999998</v>
      </c>
      <c r="X119" s="24">
        <v>0.48771930000000002</v>
      </c>
      <c r="Y119" s="24">
        <v>0.3908046</v>
      </c>
      <c r="Z119" s="24">
        <v>0.36304347999999997</v>
      </c>
      <c r="AA119" s="24">
        <v>0.44518271999999998</v>
      </c>
      <c r="AB119" s="24">
        <v>0.49324324000000003</v>
      </c>
      <c r="AC119" s="24">
        <v>0.33333332999999998</v>
      </c>
      <c r="AD119" s="24">
        <v>0.38043477999999997</v>
      </c>
      <c r="AE119" s="24">
        <v>0.41800642999999998</v>
      </c>
      <c r="AF119" s="24">
        <v>0.45765472000000001</v>
      </c>
      <c r="AG119" s="24">
        <v>0.45765472000000001</v>
      </c>
    </row>
    <row r="120" spans="1:33" x14ac:dyDescent="0.3">
      <c r="A120" s="25" t="s">
        <v>79</v>
      </c>
      <c r="B120" s="25" t="s">
        <v>100</v>
      </c>
      <c r="C120" s="25" t="s">
        <v>154</v>
      </c>
      <c r="D120" s="25" t="s">
        <v>160</v>
      </c>
      <c r="E120" s="25" t="s">
        <v>32</v>
      </c>
      <c r="F120" s="25" t="s">
        <v>161</v>
      </c>
      <c r="G120" s="25" t="s">
        <v>159</v>
      </c>
      <c r="H120" s="24">
        <v>0.31491712999999999</v>
      </c>
      <c r="I120" s="24">
        <v>0.35331230000000002</v>
      </c>
      <c r="J120" s="24">
        <v>0.35294118000000002</v>
      </c>
      <c r="K120" s="24">
        <v>0.34343434</v>
      </c>
      <c r="L120" s="24">
        <v>0.33492822999999999</v>
      </c>
      <c r="M120" s="24">
        <v>0.31343283999999999</v>
      </c>
      <c r="N120" s="24">
        <v>0.33549433666666667</v>
      </c>
      <c r="O120" s="24">
        <v>0.40828402000000003</v>
      </c>
      <c r="P120" s="24">
        <v>0.47096774000000002</v>
      </c>
      <c r="Q120" s="24">
        <v>0.42780749000000001</v>
      </c>
      <c r="R120" s="24">
        <v>0.45403900000000003</v>
      </c>
      <c r="S120" s="24">
        <v>0.64827586000000004</v>
      </c>
      <c r="T120" s="24">
        <v>0.63782050999999995</v>
      </c>
      <c r="U120" s="24">
        <v>0.63333333000000003</v>
      </c>
      <c r="V120" s="24">
        <v>0.53105590000000003</v>
      </c>
      <c r="W120" s="24">
        <v>0.57324841000000004</v>
      </c>
      <c r="X120" s="24">
        <v>0.60946745999999996</v>
      </c>
      <c r="Y120" s="24">
        <v>0.45714285999999998</v>
      </c>
      <c r="Z120" s="24">
        <v>0.29149797999999999</v>
      </c>
      <c r="AA120" s="24">
        <v>0.28813559</v>
      </c>
      <c r="AB120" s="24">
        <v>0.4964539</v>
      </c>
      <c r="AC120" s="24">
        <v>0.61842105000000003</v>
      </c>
      <c r="AD120" s="24">
        <v>0.39593908999999999</v>
      </c>
      <c r="AE120" s="24">
        <v>0.36363635999999999</v>
      </c>
      <c r="AF120" s="24">
        <v>0.44776118999999998</v>
      </c>
      <c r="AG120" s="24">
        <v>0.43304842999999998</v>
      </c>
    </row>
    <row r="121" spans="1:33" x14ac:dyDescent="0.3">
      <c r="A121" s="25" t="s">
        <v>20</v>
      </c>
      <c r="B121" s="25" t="s">
        <v>100</v>
      </c>
      <c r="C121" s="25" t="s">
        <v>154</v>
      </c>
      <c r="D121" s="25" t="s">
        <v>160</v>
      </c>
      <c r="E121" s="25" t="s">
        <v>32</v>
      </c>
      <c r="F121" s="25" t="s">
        <v>161</v>
      </c>
      <c r="G121" s="25" t="s">
        <v>159</v>
      </c>
      <c r="H121" s="24">
        <v>0.38888888999999999</v>
      </c>
      <c r="I121" s="24">
        <v>0.38787878999999997</v>
      </c>
      <c r="J121" s="24">
        <v>0.37804877999999997</v>
      </c>
      <c r="K121" s="24">
        <v>0.35014005999999998</v>
      </c>
      <c r="L121" s="24">
        <v>0.37158469999999999</v>
      </c>
      <c r="M121" s="24">
        <v>0.37019231000000002</v>
      </c>
      <c r="N121" s="24">
        <v>0.37445558833333337</v>
      </c>
      <c r="O121" s="24">
        <v>0.38942307999999998</v>
      </c>
      <c r="P121" s="24">
        <v>0.39393939</v>
      </c>
      <c r="Q121" s="24">
        <v>0.45454545000000002</v>
      </c>
      <c r="R121" s="24">
        <v>0.35966735999999999</v>
      </c>
      <c r="S121" s="24">
        <v>0.34951455999999997</v>
      </c>
      <c r="T121" s="24">
        <v>0.37179487</v>
      </c>
      <c r="U121" s="24">
        <v>0.36702128000000001</v>
      </c>
      <c r="V121" s="24">
        <v>0.33583960000000002</v>
      </c>
      <c r="W121" s="24">
        <v>0.34375</v>
      </c>
      <c r="X121" s="24">
        <v>0.34523809999999999</v>
      </c>
      <c r="Y121" s="24">
        <v>0.36534446999999998</v>
      </c>
      <c r="Z121" s="24">
        <v>0.35426009000000003</v>
      </c>
      <c r="AA121" s="24">
        <v>0.32270915999999999</v>
      </c>
      <c r="AB121" s="24">
        <v>0.43005180999999998</v>
      </c>
      <c r="AC121" s="24">
        <v>0.30434782999999999</v>
      </c>
      <c r="AD121" s="24">
        <v>0.37160752000000002</v>
      </c>
      <c r="AE121" s="24">
        <v>0.37037037</v>
      </c>
      <c r="AF121" s="24">
        <v>0.34505495000000003</v>
      </c>
      <c r="AG121" s="24">
        <v>0.34505495000000003</v>
      </c>
    </row>
    <row r="122" spans="1:33" x14ac:dyDescent="0.3">
      <c r="A122" s="25" t="s">
        <v>78</v>
      </c>
      <c r="B122" s="25" t="s">
        <v>100</v>
      </c>
      <c r="C122" s="25" t="s">
        <v>154</v>
      </c>
      <c r="D122" s="25" t="s">
        <v>160</v>
      </c>
      <c r="E122" s="25" t="s">
        <v>32</v>
      </c>
      <c r="F122" s="25" t="s">
        <v>161</v>
      </c>
      <c r="G122" s="25" t="s">
        <v>159</v>
      </c>
      <c r="H122" s="24">
        <v>0.42307692000000002</v>
      </c>
      <c r="I122" s="24">
        <v>0.39037432999999999</v>
      </c>
      <c r="J122" s="24">
        <v>0.32183908</v>
      </c>
      <c r="K122" s="24">
        <v>0.40875911999999998</v>
      </c>
      <c r="L122" s="24">
        <v>0.38341968999999998</v>
      </c>
      <c r="M122" s="24">
        <v>0.33723652999999998</v>
      </c>
      <c r="N122" s="24">
        <v>0.37745094499999993</v>
      </c>
      <c r="O122" s="24">
        <v>0.48113208000000002</v>
      </c>
      <c r="P122" s="24">
        <v>0.47619048000000003</v>
      </c>
      <c r="Q122" s="24">
        <v>0.40776699</v>
      </c>
      <c r="R122" s="24">
        <v>0.40654205999999998</v>
      </c>
      <c r="S122" s="24">
        <v>0.38953487999999997</v>
      </c>
      <c r="T122" s="24">
        <v>0.38484847999999999</v>
      </c>
      <c r="U122" s="24">
        <v>0.34293948000000002</v>
      </c>
      <c r="V122" s="24">
        <v>0.36038186</v>
      </c>
      <c r="W122" s="24">
        <v>0.35983263999999998</v>
      </c>
      <c r="X122" s="24">
        <v>0.37065637000000001</v>
      </c>
      <c r="Y122" s="24">
        <v>0.34309623</v>
      </c>
      <c r="Z122" s="24">
        <v>0.38461538000000001</v>
      </c>
      <c r="AA122" s="24">
        <v>0.38759690000000002</v>
      </c>
      <c r="AB122" s="24">
        <v>0.38301887000000001</v>
      </c>
      <c r="AC122" s="24">
        <v>0.34499999999999997</v>
      </c>
      <c r="AD122" s="24">
        <v>0.37126865999999997</v>
      </c>
      <c r="AE122" s="24">
        <v>0.33730158999999998</v>
      </c>
      <c r="AF122" s="24">
        <v>0.34734917999999998</v>
      </c>
      <c r="AG122" s="24">
        <v>0.33469388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B2FA-F34C-FC4A-B77B-23FF12807AFE}">
  <dimension ref="A1:AH244"/>
  <sheetViews>
    <sheetView topLeftCell="A97" workbookViewId="0">
      <selection activeCell="A125" sqref="A125:XFD244"/>
    </sheetView>
  </sheetViews>
  <sheetFormatPr defaultColWidth="10.58203125" defaultRowHeight="14" x14ac:dyDescent="0.3"/>
  <cols>
    <col min="1" max="16384" width="10.58203125" style="25"/>
  </cols>
  <sheetData>
    <row r="1" spans="1:33" x14ac:dyDescent="0.3">
      <c r="A1" s="13" t="s">
        <v>0</v>
      </c>
      <c r="B1" s="13" t="s">
        <v>1</v>
      </c>
      <c r="C1" s="13" t="s">
        <v>162</v>
      </c>
      <c r="D1" s="13" t="s">
        <v>2</v>
      </c>
      <c r="E1" s="13" t="s">
        <v>3</v>
      </c>
      <c r="F1" s="13" t="s">
        <v>4</v>
      </c>
      <c r="G1" s="13" t="s">
        <v>5</v>
      </c>
      <c r="H1" s="13">
        <v>-30</v>
      </c>
      <c r="I1" s="13">
        <v>-25</v>
      </c>
      <c r="J1" s="13">
        <v>-20</v>
      </c>
      <c r="K1" s="13">
        <v>-15</v>
      </c>
      <c r="L1" s="13">
        <v>-10</v>
      </c>
      <c r="M1" s="13">
        <v>-5</v>
      </c>
      <c r="N1" s="13" t="s">
        <v>163</v>
      </c>
      <c r="O1" s="13">
        <v>0</v>
      </c>
      <c r="P1" s="13">
        <v>5</v>
      </c>
      <c r="Q1" s="13">
        <v>10</v>
      </c>
      <c r="R1" s="13">
        <v>15</v>
      </c>
      <c r="S1" s="13">
        <v>20</v>
      </c>
      <c r="T1" s="13">
        <v>25</v>
      </c>
      <c r="U1" s="13">
        <v>30</v>
      </c>
      <c r="V1" s="13">
        <v>35</v>
      </c>
      <c r="W1" s="13">
        <v>40</v>
      </c>
      <c r="X1" s="13">
        <v>45</v>
      </c>
      <c r="Y1" s="13">
        <v>50</v>
      </c>
      <c r="Z1" s="13">
        <v>55</v>
      </c>
      <c r="AA1" s="13">
        <v>60</v>
      </c>
      <c r="AB1" s="13">
        <v>65</v>
      </c>
      <c r="AC1" s="13">
        <v>70</v>
      </c>
      <c r="AD1" s="13">
        <v>75</v>
      </c>
      <c r="AE1" s="13">
        <v>80</v>
      </c>
      <c r="AF1" s="13">
        <v>85</v>
      </c>
      <c r="AG1" s="13">
        <v>90</v>
      </c>
    </row>
    <row r="2" spans="1:33" x14ac:dyDescent="0.3">
      <c r="A2" s="26" t="s">
        <v>74</v>
      </c>
      <c r="B2" s="26" t="s">
        <v>100</v>
      </c>
      <c r="C2" s="26" t="s">
        <v>164</v>
      </c>
      <c r="D2" s="26" t="s">
        <v>165</v>
      </c>
      <c r="E2" s="26">
        <v>2.5</v>
      </c>
      <c r="F2" s="26" t="s">
        <v>75</v>
      </c>
      <c r="G2" s="26" t="s">
        <v>11</v>
      </c>
      <c r="H2" s="27">
        <v>106.8</v>
      </c>
      <c r="I2" s="27">
        <v>94.4</v>
      </c>
      <c r="J2" s="27">
        <v>87.9</v>
      </c>
      <c r="K2" s="27">
        <v>103.5</v>
      </c>
      <c r="L2" s="27">
        <v>105.5</v>
      </c>
      <c r="M2" s="27">
        <v>101.9</v>
      </c>
      <c r="N2" s="27">
        <v>100</v>
      </c>
      <c r="O2" s="27">
        <v>115.7</v>
      </c>
      <c r="P2" s="27">
        <v>106.1</v>
      </c>
      <c r="Q2" s="27">
        <v>146.4</v>
      </c>
      <c r="R2" s="27">
        <v>88.9</v>
      </c>
      <c r="S2" s="27">
        <v>75.900000000000006</v>
      </c>
      <c r="T2" s="27">
        <v>101.9</v>
      </c>
      <c r="U2" s="27">
        <v>68.599999999999994</v>
      </c>
      <c r="V2" s="27">
        <v>63.4</v>
      </c>
      <c r="W2" s="27">
        <v>104</v>
      </c>
      <c r="X2" s="27">
        <v>154.4</v>
      </c>
      <c r="Y2" s="27">
        <v>98.3</v>
      </c>
      <c r="Z2" s="27">
        <v>71.8</v>
      </c>
      <c r="AA2" s="27">
        <v>72.8</v>
      </c>
      <c r="AB2" s="27">
        <v>76.2</v>
      </c>
      <c r="AC2" s="27">
        <v>106.1</v>
      </c>
      <c r="AD2" s="27">
        <v>69.2</v>
      </c>
      <c r="AE2" s="27">
        <v>66</v>
      </c>
      <c r="AF2" s="27">
        <v>92.5</v>
      </c>
      <c r="AG2" s="27">
        <v>125.3</v>
      </c>
    </row>
    <row r="3" spans="1:33" x14ac:dyDescent="0.3">
      <c r="A3" s="26" t="s">
        <v>76</v>
      </c>
      <c r="B3" s="26" t="s">
        <v>100</v>
      </c>
      <c r="C3" s="26" t="s">
        <v>164</v>
      </c>
      <c r="D3" s="26" t="s">
        <v>165</v>
      </c>
      <c r="E3" s="26">
        <v>2.5</v>
      </c>
      <c r="F3" s="26" t="s">
        <v>75</v>
      </c>
      <c r="G3" s="26" t="s">
        <v>11</v>
      </c>
      <c r="H3" s="27">
        <v>131.69999999999999</v>
      </c>
      <c r="I3" s="27">
        <v>123.5</v>
      </c>
      <c r="J3" s="27">
        <v>115</v>
      </c>
      <c r="K3" s="27">
        <v>107.8</v>
      </c>
      <c r="L3" s="27">
        <v>60.3</v>
      </c>
      <c r="M3" s="27">
        <v>61.6</v>
      </c>
      <c r="N3" s="27">
        <v>100</v>
      </c>
      <c r="O3" s="27">
        <v>53.4</v>
      </c>
      <c r="P3" s="27">
        <v>57.9</v>
      </c>
      <c r="Q3" s="27">
        <v>82.8</v>
      </c>
      <c r="R3" s="27">
        <v>106</v>
      </c>
      <c r="S3" s="27">
        <v>90.3</v>
      </c>
      <c r="T3" s="27">
        <v>70.099999999999994</v>
      </c>
      <c r="U3" s="27">
        <v>72.2</v>
      </c>
      <c r="V3" s="27">
        <v>75</v>
      </c>
      <c r="W3" s="27">
        <v>73</v>
      </c>
      <c r="X3" s="27">
        <v>68.900000000000006</v>
      </c>
      <c r="Y3" s="27">
        <v>66.900000000000006</v>
      </c>
      <c r="Z3" s="27">
        <v>72.599999999999994</v>
      </c>
      <c r="AA3" s="27">
        <v>77.900000000000006</v>
      </c>
      <c r="AB3" s="27">
        <v>58.7</v>
      </c>
      <c r="AC3" s="27">
        <v>57.5</v>
      </c>
      <c r="AD3" s="27">
        <v>60.1</v>
      </c>
      <c r="AE3" s="27">
        <v>80.7</v>
      </c>
      <c r="AF3" s="27">
        <v>57.9</v>
      </c>
      <c r="AG3" s="27">
        <v>56.3</v>
      </c>
    </row>
    <row r="4" spans="1:33" x14ac:dyDescent="0.3">
      <c r="A4" s="26" t="s">
        <v>77</v>
      </c>
      <c r="B4" s="26" t="s">
        <v>100</v>
      </c>
      <c r="C4" s="26" t="s">
        <v>164</v>
      </c>
      <c r="D4" s="26" t="s">
        <v>165</v>
      </c>
      <c r="E4" s="26">
        <v>2.5</v>
      </c>
      <c r="F4" s="26" t="s">
        <v>75</v>
      </c>
      <c r="G4" s="26" t="s">
        <v>11</v>
      </c>
      <c r="H4" s="27">
        <v>130.4</v>
      </c>
      <c r="I4" s="27">
        <v>84.2</v>
      </c>
      <c r="J4" s="27">
        <v>110.5</v>
      </c>
      <c r="K4" s="27">
        <v>90.9</v>
      </c>
      <c r="L4" s="27">
        <v>75.2</v>
      </c>
      <c r="M4" s="27">
        <v>108.8</v>
      </c>
      <c r="N4" s="27">
        <v>100</v>
      </c>
      <c r="O4" s="27">
        <v>75.7</v>
      </c>
      <c r="P4" s="27">
        <v>105.5</v>
      </c>
      <c r="Q4" s="27">
        <v>110.5</v>
      </c>
      <c r="R4" s="27">
        <v>101</v>
      </c>
      <c r="S4" s="27">
        <v>110</v>
      </c>
      <c r="T4" s="27">
        <v>118.4</v>
      </c>
      <c r="U4" s="27">
        <v>115.6</v>
      </c>
      <c r="V4" s="27">
        <v>112.2</v>
      </c>
      <c r="W4" s="27">
        <v>107.2</v>
      </c>
      <c r="X4" s="27">
        <v>92.6</v>
      </c>
      <c r="Y4" s="27">
        <v>93.7</v>
      </c>
      <c r="Z4" s="27">
        <v>99.3</v>
      </c>
      <c r="AA4" s="27">
        <v>84.2</v>
      </c>
      <c r="AB4" s="27">
        <v>77.7</v>
      </c>
      <c r="AC4" s="27">
        <v>85.3</v>
      </c>
      <c r="AD4" s="27">
        <v>72.900000000000006</v>
      </c>
      <c r="AE4" s="27">
        <v>72.900000000000006</v>
      </c>
      <c r="AF4" s="27">
        <v>95.4</v>
      </c>
      <c r="AG4" s="27">
        <v>81.900000000000006</v>
      </c>
    </row>
    <row r="5" spans="1:33" x14ac:dyDescent="0.3">
      <c r="A5" s="26" t="s">
        <v>12</v>
      </c>
      <c r="B5" s="26" t="s">
        <v>100</v>
      </c>
      <c r="C5" s="26" t="s">
        <v>164</v>
      </c>
      <c r="D5" s="26" t="s">
        <v>165</v>
      </c>
      <c r="E5" s="26">
        <v>2.5</v>
      </c>
      <c r="F5" s="26" t="s">
        <v>75</v>
      </c>
      <c r="G5" s="26" t="s">
        <v>11</v>
      </c>
      <c r="H5" s="27">
        <v>124.6</v>
      </c>
      <c r="I5" s="27">
        <v>106.4</v>
      </c>
      <c r="J5" s="27">
        <v>93.2</v>
      </c>
      <c r="K5" s="27">
        <v>81.3</v>
      </c>
      <c r="L5" s="27">
        <v>88.7</v>
      </c>
      <c r="M5" s="27">
        <v>105.8</v>
      </c>
      <c r="N5" s="27">
        <v>100</v>
      </c>
      <c r="O5" s="27">
        <v>71.2</v>
      </c>
      <c r="P5" s="27">
        <v>91.4</v>
      </c>
      <c r="Q5" s="27">
        <v>136.19999999999999</v>
      </c>
      <c r="R5" s="27">
        <v>108.9</v>
      </c>
      <c r="S5" s="27">
        <v>112.9</v>
      </c>
      <c r="T5" s="27">
        <v>91.4</v>
      </c>
      <c r="U5" s="27">
        <v>86</v>
      </c>
      <c r="V5" s="27">
        <v>83.8</v>
      </c>
      <c r="W5" s="27">
        <v>88.7</v>
      </c>
      <c r="X5" s="27">
        <v>91.9</v>
      </c>
      <c r="Y5" s="27">
        <v>80.7</v>
      </c>
      <c r="Z5" s="27">
        <v>86</v>
      </c>
      <c r="AA5" s="27">
        <v>80.2</v>
      </c>
      <c r="AB5" s="27">
        <v>79.8</v>
      </c>
      <c r="AC5" s="27">
        <v>74.8</v>
      </c>
      <c r="AD5" s="27">
        <v>84.2</v>
      </c>
      <c r="AE5" s="27">
        <v>85.6</v>
      </c>
      <c r="AF5" s="27">
        <v>100.1</v>
      </c>
      <c r="AG5" s="27">
        <v>95.4</v>
      </c>
    </row>
    <row r="6" spans="1:33" x14ac:dyDescent="0.3">
      <c r="A6" s="26" t="s">
        <v>13</v>
      </c>
      <c r="B6" s="26" t="s">
        <v>100</v>
      </c>
      <c r="C6" s="26" t="s">
        <v>164</v>
      </c>
      <c r="D6" s="26" t="s">
        <v>165</v>
      </c>
      <c r="E6" s="26">
        <v>2.5</v>
      </c>
      <c r="F6" s="26" t="s">
        <v>10</v>
      </c>
      <c r="G6" s="26" t="s">
        <v>11</v>
      </c>
      <c r="H6" s="27">
        <v>133.80000000000001</v>
      </c>
      <c r="I6" s="27">
        <v>98.4</v>
      </c>
      <c r="J6" s="27">
        <v>107.4</v>
      </c>
      <c r="K6" s="27">
        <v>115.5</v>
      </c>
      <c r="L6" s="27">
        <v>71.2</v>
      </c>
      <c r="M6" s="27">
        <v>73.7</v>
      </c>
      <c r="N6" s="27">
        <v>100</v>
      </c>
      <c r="O6" s="27">
        <v>57.1</v>
      </c>
      <c r="P6" s="27">
        <v>81.599999999999994</v>
      </c>
      <c r="Q6" s="27">
        <v>104.8</v>
      </c>
      <c r="R6" s="27">
        <v>110.8</v>
      </c>
      <c r="S6" s="27">
        <v>100.4</v>
      </c>
      <c r="T6" s="27">
        <v>95</v>
      </c>
      <c r="U6" s="27">
        <v>80.099999999999994</v>
      </c>
      <c r="V6" s="27">
        <v>89.9</v>
      </c>
      <c r="W6" s="27">
        <v>66.5</v>
      </c>
      <c r="X6" s="27">
        <v>72</v>
      </c>
      <c r="Y6" s="27">
        <v>58</v>
      </c>
      <c r="Z6" s="27">
        <v>54.1</v>
      </c>
      <c r="AA6" s="27">
        <v>54.1</v>
      </c>
      <c r="AB6" s="27">
        <v>67.3</v>
      </c>
      <c r="AC6" s="27">
        <v>110.2</v>
      </c>
      <c r="AD6" s="27">
        <v>91.2</v>
      </c>
      <c r="AE6" s="27">
        <v>74.099999999999994</v>
      </c>
      <c r="AF6" s="27">
        <v>54.5</v>
      </c>
      <c r="AG6" s="27">
        <v>57.5</v>
      </c>
    </row>
    <row r="7" spans="1:33" x14ac:dyDescent="0.3">
      <c r="A7" s="26" t="s">
        <v>15</v>
      </c>
      <c r="B7" s="26" t="s">
        <v>100</v>
      </c>
      <c r="C7" s="26" t="s">
        <v>164</v>
      </c>
      <c r="D7" s="26" t="s">
        <v>165</v>
      </c>
      <c r="E7" s="26">
        <v>2.5</v>
      </c>
      <c r="F7" s="26" t="s">
        <v>75</v>
      </c>
      <c r="G7" s="26" t="s">
        <v>11</v>
      </c>
      <c r="H7" s="27">
        <v>122.1</v>
      </c>
      <c r="I7" s="27">
        <v>111.4</v>
      </c>
      <c r="J7" s="27">
        <v>90.9</v>
      </c>
      <c r="K7" s="27">
        <v>87.7</v>
      </c>
      <c r="L7" s="27">
        <v>98.1</v>
      </c>
      <c r="M7" s="27">
        <v>89.8</v>
      </c>
      <c r="N7" s="27">
        <v>100</v>
      </c>
      <c r="O7" s="27">
        <v>68.400000000000006</v>
      </c>
      <c r="P7" s="27">
        <v>83.9</v>
      </c>
      <c r="Q7" s="27">
        <v>101.6</v>
      </c>
      <c r="R7" s="27">
        <v>109.8</v>
      </c>
      <c r="S7" s="27">
        <v>103.2</v>
      </c>
      <c r="T7" s="27">
        <v>95.1</v>
      </c>
      <c r="U7" s="27">
        <v>106.9</v>
      </c>
      <c r="V7" s="27">
        <v>99.4</v>
      </c>
      <c r="W7" s="27">
        <v>85</v>
      </c>
      <c r="X7" s="27">
        <v>80.7</v>
      </c>
      <c r="Y7" s="27">
        <v>88.2</v>
      </c>
      <c r="Z7" s="27">
        <v>93</v>
      </c>
      <c r="AA7" s="27">
        <v>82.3</v>
      </c>
      <c r="AB7" s="27">
        <v>77.5</v>
      </c>
      <c r="AC7" s="27">
        <v>91.4</v>
      </c>
      <c r="AD7" s="27">
        <v>69</v>
      </c>
      <c r="AE7" s="27">
        <v>66.3</v>
      </c>
      <c r="AF7" s="27">
        <v>59.3</v>
      </c>
      <c r="AG7" s="27">
        <v>58.3</v>
      </c>
    </row>
    <row r="8" spans="1:33" x14ac:dyDescent="0.3">
      <c r="A8" s="26" t="s">
        <v>78</v>
      </c>
      <c r="B8" s="26" t="s">
        <v>99</v>
      </c>
      <c r="C8" s="26" t="s">
        <v>164</v>
      </c>
      <c r="D8" s="26" t="s">
        <v>165</v>
      </c>
      <c r="E8" s="26">
        <v>2.5</v>
      </c>
      <c r="F8" s="26" t="s">
        <v>75</v>
      </c>
      <c r="G8" s="26" t="s">
        <v>11</v>
      </c>
      <c r="H8" s="27">
        <v>120.5</v>
      </c>
      <c r="I8" s="27">
        <v>90.4</v>
      </c>
      <c r="J8" s="27">
        <v>107.7</v>
      </c>
      <c r="K8" s="27">
        <v>96.8</v>
      </c>
      <c r="L8" s="27">
        <v>96.8</v>
      </c>
      <c r="M8" s="27">
        <v>87.9</v>
      </c>
      <c r="N8" s="27">
        <v>100</v>
      </c>
      <c r="O8" s="27">
        <v>83</v>
      </c>
      <c r="P8" s="27">
        <v>81</v>
      </c>
      <c r="Q8" s="27">
        <v>72.599999999999994</v>
      </c>
      <c r="R8" s="27">
        <v>73.599999999999994</v>
      </c>
      <c r="S8" s="27">
        <v>68.099999999999994</v>
      </c>
      <c r="T8" s="27">
        <v>75.099999999999994</v>
      </c>
      <c r="U8" s="27">
        <v>82.5</v>
      </c>
      <c r="V8" s="27">
        <v>77.8</v>
      </c>
      <c r="W8" s="27">
        <v>69.099999999999994</v>
      </c>
      <c r="X8" s="27">
        <v>62.7</v>
      </c>
      <c r="Y8" s="27">
        <v>63.7</v>
      </c>
      <c r="Z8" s="27">
        <v>67.2</v>
      </c>
      <c r="AA8" s="27">
        <v>60.7</v>
      </c>
      <c r="AB8" s="27">
        <v>68.599999999999994</v>
      </c>
      <c r="AC8" s="27">
        <v>74.599999999999994</v>
      </c>
      <c r="AD8" s="27">
        <v>96.3</v>
      </c>
      <c r="AE8" s="27">
        <v>92.8</v>
      </c>
      <c r="AF8" s="27">
        <v>82</v>
      </c>
      <c r="AG8" s="27">
        <v>80</v>
      </c>
    </row>
    <row r="9" spans="1:33" x14ac:dyDescent="0.3">
      <c r="A9" s="26" t="s">
        <v>79</v>
      </c>
      <c r="B9" s="26" t="s">
        <v>99</v>
      </c>
      <c r="C9" s="26" t="s">
        <v>164</v>
      </c>
      <c r="D9" s="26" t="s">
        <v>165</v>
      </c>
      <c r="E9" s="26">
        <v>2.5</v>
      </c>
      <c r="F9" s="26" t="s">
        <v>75</v>
      </c>
      <c r="G9" s="26" t="s">
        <v>11</v>
      </c>
      <c r="H9" s="27">
        <v>103.1</v>
      </c>
      <c r="I9" s="27">
        <v>97.2</v>
      </c>
      <c r="J9" s="27">
        <v>96.3</v>
      </c>
      <c r="K9" s="27">
        <v>102.3</v>
      </c>
      <c r="L9" s="27">
        <v>104.8</v>
      </c>
      <c r="M9" s="27">
        <v>96.3</v>
      </c>
      <c r="N9" s="27">
        <v>100</v>
      </c>
      <c r="O9" s="27">
        <v>58.8</v>
      </c>
      <c r="P9" s="27">
        <v>92</v>
      </c>
      <c r="Q9" s="27">
        <v>113.4</v>
      </c>
      <c r="R9" s="27">
        <v>104.8</v>
      </c>
      <c r="S9" s="27">
        <v>107.4</v>
      </c>
      <c r="T9" s="27">
        <v>92</v>
      </c>
      <c r="U9" s="27">
        <v>88.2</v>
      </c>
      <c r="V9" s="27">
        <v>85.2</v>
      </c>
      <c r="W9" s="27">
        <v>86.1</v>
      </c>
      <c r="X9" s="27">
        <v>86.1</v>
      </c>
      <c r="Y9" s="27">
        <v>86.9</v>
      </c>
      <c r="Z9" s="27">
        <v>85.2</v>
      </c>
      <c r="AA9" s="27">
        <v>82.7</v>
      </c>
      <c r="AB9" s="27">
        <v>80.099999999999994</v>
      </c>
      <c r="AC9" s="27">
        <v>82.7</v>
      </c>
      <c r="AD9" s="27">
        <v>89.5</v>
      </c>
      <c r="AE9" s="27">
        <v>89.5</v>
      </c>
      <c r="AF9" s="27">
        <v>81</v>
      </c>
      <c r="AG9" s="27">
        <v>75</v>
      </c>
    </row>
    <row r="10" spans="1:33" x14ac:dyDescent="0.3">
      <c r="A10" s="26" t="s">
        <v>17</v>
      </c>
      <c r="B10" s="26" t="s">
        <v>99</v>
      </c>
      <c r="C10" s="26" t="s">
        <v>164</v>
      </c>
      <c r="D10" s="26" t="s">
        <v>165</v>
      </c>
      <c r="E10" s="26">
        <v>2.5</v>
      </c>
      <c r="F10" s="26" t="s">
        <v>75</v>
      </c>
      <c r="G10" s="26" t="s">
        <v>11</v>
      </c>
      <c r="H10" s="27">
        <v>120.4</v>
      </c>
      <c r="I10" s="27">
        <v>76.5</v>
      </c>
      <c r="J10" s="27">
        <v>116</v>
      </c>
      <c r="K10" s="27">
        <v>121.9</v>
      </c>
      <c r="L10" s="27">
        <v>76</v>
      </c>
      <c r="M10" s="27">
        <v>89.2</v>
      </c>
      <c r="N10" s="27">
        <v>100</v>
      </c>
      <c r="O10" s="27">
        <v>49.2</v>
      </c>
      <c r="P10" s="27">
        <v>71.599999999999994</v>
      </c>
      <c r="Q10" s="27">
        <v>65.8</v>
      </c>
      <c r="R10" s="27">
        <v>76</v>
      </c>
      <c r="S10" s="27">
        <v>78</v>
      </c>
      <c r="T10" s="27">
        <v>86.8</v>
      </c>
      <c r="U10" s="27">
        <v>91.1</v>
      </c>
      <c r="V10" s="27">
        <v>87.7</v>
      </c>
      <c r="W10" s="27">
        <v>85.8</v>
      </c>
      <c r="X10" s="27">
        <v>95.8</v>
      </c>
      <c r="Y10" s="27">
        <v>65.8</v>
      </c>
      <c r="Z10" s="27">
        <v>84.8</v>
      </c>
      <c r="AA10" s="27">
        <v>85.8</v>
      </c>
      <c r="AB10" s="27">
        <v>81.900000000000006</v>
      </c>
      <c r="AC10" s="27">
        <v>76</v>
      </c>
      <c r="AD10" s="27">
        <v>82.9</v>
      </c>
      <c r="AE10" s="27">
        <v>76</v>
      </c>
      <c r="AF10" s="27">
        <v>72.900000000000006</v>
      </c>
      <c r="AG10" s="27">
        <v>56.5</v>
      </c>
    </row>
    <row r="11" spans="1:33" x14ac:dyDescent="0.3">
      <c r="A11" s="26" t="s">
        <v>18</v>
      </c>
      <c r="B11" s="26" t="s">
        <v>99</v>
      </c>
      <c r="C11" s="26" t="s">
        <v>164</v>
      </c>
      <c r="D11" s="26" t="s">
        <v>165</v>
      </c>
      <c r="E11" s="26">
        <v>2.5</v>
      </c>
      <c r="F11" s="26" t="s">
        <v>75</v>
      </c>
      <c r="G11" s="26" t="s">
        <v>11</v>
      </c>
      <c r="H11" s="27">
        <v>102.5</v>
      </c>
      <c r="I11" s="27">
        <v>93.2</v>
      </c>
      <c r="J11" s="27">
        <v>105.6</v>
      </c>
      <c r="K11" s="27">
        <v>109</v>
      </c>
      <c r="L11" s="27">
        <v>104.4</v>
      </c>
      <c r="M11" s="27">
        <v>85.3</v>
      </c>
      <c r="N11" s="27">
        <v>100</v>
      </c>
      <c r="O11" s="27">
        <v>52</v>
      </c>
      <c r="P11" s="27">
        <v>110.7</v>
      </c>
      <c r="Q11" s="27">
        <v>124.6</v>
      </c>
      <c r="R11" s="27">
        <v>105.9</v>
      </c>
      <c r="S11" s="27">
        <v>119.3</v>
      </c>
      <c r="T11" s="27">
        <v>115.9</v>
      </c>
      <c r="U11" s="27">
        <v>115</v>
      </c>
      <c r="V11" s="27">
        <v>106.8</v>
      </c>
      <c r="W11" s="27">
        <v>82.4</v>
      </c>
      <c r="X11" s="27">
        <v>92.2</v>
      </c>
      <c r="Y11" s="27">
        <v>88.6</v>
      </c>
      <c r="Z11" s="27">
        <v>97</v>
      </c>
      <c r="AA11" s="27">
        <v>89.1</v>
      </c>
      <c r="AB11" s="27">
        <v>91.5</v>
      </c>
      <c r="AC11" s="27">
        <v>92</v>
      </c>
      <c r="AD11" s="27">
        <v>98.9</v>
      </c>
      <c r="AE11" s="27">
        <v>94.1</v>
      </c>
      <c r="AF11" s="27">
        <v>81</v>
      </c>
      <c r="AG11" s="27">
        <v>86.5</v>
      </c>
    </row>
    <row r="12" spans="1:33" x14ac:dyDescent="0.3">
      <c r="A12" s="26" t="s">
        <v>80</v>
      </c>
      <c r="B12" s="26" t="s">
        <v>99</v>
      </c>
      <c r="C12" s="26" t="s">
        <v>164</v>
      </c>
      <c r="D12" s="26" t="s">
        <v>165</v>
      </c>
      <c r="E12" s="26">
        <v>2.5</v>
      </c>
      <c r="F12" s="26" t="s">
        <v>75</v>
      </c>
      <c r="G12" s="26" t="s">
        <v>11</v>
      </c>
      <c r="H12" s="27">
        <v>118.9</v>
      </c>
      <c r="I12" s="27">
        <v>102.6</v>
      </c>
      <c r="J12" s="27">
        <v>113.9</v>
      </c>
      <c r="K12" s="27">
        <v>100.9</v>
      </c>
      <c r="L12" s="27">
        <v>79.599999999999994</v>
      </c>
      <c r="M12" s="27">
        <v>84.2</v>
      </c>
      <c r="N12" s="27">
        <v>100</v>
      </c>
      <c r="O12" s="27">
        <v>64.099999999999994</v>
      </c>
      <c r="P12" s="27">
        <v>84.6</v>
      </c>
      <c r="Q12" s="27">
        <v>114.3</v>
      </c>
      <c r="R12" s="27">
        <v>122.7</v>
      </c>
      <c r="S12" s="27">
        <v>107.2</v>
      </c>
      <c r="T12" s="27">
        <v>114.9</v>
      </c>
      <c r="U12" s="27">
        <v>116.4</v>
      </c>
      <c r="V12" s="27">
        <v>96.9</v>
      </c>
      <c r="W12" s="27">
        <v>85</v>
      </c>
      <c r="X12" s="27">
        <v>73.3</v>
      </c>
      <c r="Y12" s="27">
        <v>68.7</v>
      </c>
      <c r="Z12" s="27">
        <v>56.1</v>
      </c>
      <c r="AA12" s="27">
        <v>54.4</v>
      </c>
      <c r="AB12" s="27">
        <v>85</v>
      </c>
      <c r="AC12" s="27">
        <v>73.099999999999994</v>
      </c>
      <c r="AD12" s="27">
        <v>98</v>
      </c>
      <c r="AE12" s="27">
        <v>70.8</v>
      </c>
      <c r="AF12" s="27">
        <v>54.4</v>
      </c>
      <c r="AG12" s="27">
        <v>54.8</v>
      </c>
    </row>
    <row r="13" spans="1:33" x14ac:dyDescent="0.3">
      <c r="A13" s="26" t="s">
        <v>81</v>
      </c>
      <c r="B13" s="26" t="s">
        <v>99</v>
      </c>
      <c r="C13" s="26" t="s">
        <v>166</v>
      </c>
      <c r="D13" s="26" t="s">
        <v>165</v>
      </c>
      <c r="E13" s="26">
        <v>2.5</v>
      </c>
      <c r="F13" s="26" t="s">
        <v>75</v>
      </c>
      <c r="G13" s="26" t="s">
        <v>11</v>
      </c>
      <c r="H13" s="27">
        <v>102.9</v>
      </c>
      <c r="I13" s="27">
        <v>91.6</v>
      </c>
      <c r="J13" s="27">
        <v>120.2</v>
      </c>
      <c r="K13" s="27">
        <v>87.8</v>
      </c>
      <c r="L13" s="27">
        <v>97.3</v>
      </c>
      <c r="M13" s="27">
        <v>100.2</v>
      </c>
      <c r="N13" s="27">
        <v>100</v>
      </c>
      <c r="O13" s="27">
        <v>118.8</v>
      </c>
      <c r="P13" s="27">
        <v>111.3</v>
      </c>
      <c r="Q13" s="27">
        <v>94</v>
      </c>
      <c r="R13" s="27">
        <v>61.2</v>
      </c>
      <c r="S13" s="27">
        <v>48.3</v>
      </c>
      <c r="T13" s="27">
        <v>99.3</v>
      </c>
      <c r="U13" s="27">
        <v>45.2</v>
      </c>
      <c r="V13" s="27">
        <v>41.2</v>
      </c>
      <c r="W13" s="27">
        <v>42.4</v>
      </c>
      <c r="X13" s="27">
        <v>62.7</v>
      </c>
      <c r="Y13" s="27">
        <v>61.9</v>
      </c>
      <c r="Z13" s="27">
        <v>57.6</v>
      </c>
      <c r="AA13" s="27">
        <v>54.1</v>
      </c>
      <c r="AB13" s="27">
        <v>63.4</v>
      </c>
      <c r="AC13" s="27">
        <v>63.2</v>
      </c>
      <c r="AD13" s="27">
        <v>52.3</v>
      </c>
      <c r="AE13" s="27">
        <v>51.2</v>
      </c>
      <c r="AF13" s="27">
        <v>47.5</v>
      </c>
      <c r="AG13" s="27">
        <v>42.1</v>
      </c>
    </row>
    <row r="14" spans="1:33" x14ac:dyDescent="0.3">
      <c r="A14" s="26" t="s">
        <v>22</v>
      </c>
      <c r="B14" s="26" t="s">
        <v>99</v>
      </c>
      <c r="C14" s="26" t="s">
        <v>166</v>
      </c>
      <c r="D14" s="26" t="s">
        <v>165</v>
      </c>
      <c r="E14" s="26">
        <v>2.5</v>
      </c>
      <c r="F14" s="26" t="s">
        <v>75</v>
      </c>
      <c r="G14" s="26" t="s">
        <v>11</v>
      </c>
      <c r="H14" s="27">
        <v>84</v>
      </c>
      <c r="I14" s="27">
        <v>90.9</v>
      </c>
      <c r="J14" s="27">
        <v>123</v>
      </c>
      <c r="K14" s="27">
        <v>101.4</v>
      </c>
      <c r="L14" s="27">
        <v>90.9</v>
      </c>
      <c r="M14" s="27">
        <v>109.7</v>
      </c>
      <c r="N14" s="27">
        <v>100</v>
      </c>
      <c r="O14" s="27">
        <v>103.3</v>
      </c>
      <c r="P14" s="27">
        <v>86.7</v>
      </c>
      <c r="Q14" s="27">
        <v>78.099999999999994</v>
      </c>
      <c r="R14" s="27">
        <v>67.900000000000006</v>
      </c>
      <c r="S14" s="27">
        <v>62.1</v>
      </c>
      <c r="T14" s="27">
        <v>78.900000000000006</v>
      </c>
      <c r="U14" s="27">
        <v>65.3</v>
      </c>
      <c r="V14" s="27">
        <v>64.7</v>
      </c>
      <c r="W14" s="27">
        <v>62.6</v>
      </c>
      <c r="X14" s="27">
        <v>65.8</v>
      </c>
      <c r="Y14" s="27">
        <v>66.3</v>
      </c>
      <c r="Z14" s="27">
        <v>68.5</v>
      </c>
      <c r="AA14" s="27">
        <v>67.900000000000006</v>
      </c>
      <c r="AB14" s="27">
        <v>72.8</v>
      </c>
      <c r="AC14" s="27">
        <v>70.099999999999994</v>
      </c>
      <c r="AD14" s="27">
        <v>65.3</v>
      </c>
      <c r="AE14" s="27">
        <v>72.2</v>
      </c>
      <c r="AF14" s="27">
        <v>59.7</v>
      </c>
      <c r="AG14" s="27">
        <v>71.7</v>
      </c>
    </row>
    <row r="15" spans="1:33" x14ac:dyDescent="0.3">
      <c r="A15" s="26" t="s">
        <v>84</v>
      </c>
      <c r="B15" s="26" t="s">
        <v>100</v>
      </c>
      <c r="C15" s="26" t="s">
        <v>166</v>
      </c>
      <c r="D15" s="26" t="s">
        <v>165</v>
      </c>
      <c r="E15" s="26">
        <v>2.5</v>
      </c>
      <c r="F15" s="26" t="s">
        <v>75</v>
      </c>
      <c r="G15" s="26" t="s">
        <v>11</v>
      </c>
      <c r="H15" s="27">
        <v>117.6</v>
      </c>
      <c r="I15" s="27">
        <v>110.5</v>
      </c>
      <c r="J15" s="27">
        <v>94.6</v>
      </c>
      <c r="K15" s="27">
        <v>94</v>
      </c>
      <c r="L15" s="27">
        <v>97.1</v>
      </c>
      <c r="M15" s="27">
        <v>86.2</v>
      </c>
      <c r="N15" s="27">
        <v>100</v>
      </c>
      <c r="O15" s="27">
        <v>93.8</v>
      </c>
      <c r="P15" s="27">
        <v>58.2</v>
      </c>
      <c r="Q15" s="27">
        <v>60.7</v>
      </c>
      <c r="R15" s="27">
        <v>57.8</v>
      </c>
      <c r="S15" s="27">
        <v>56.5</v>
      </c>
      <c r="T15" s="27">
        <v>84.8</v>
      </c>
      <c r="U15" s="27">
        <v>70.3</v>
      </c>
      <c r="V15" s="27">
        <v>70.7</v>
      </c>
      <c r="W15" s="27">
        <v>67</v>
      </c>
      <c r="X15" s="27">
        <v>65.7</v>
      </c>
      <c r="Y15" s="27">
        <v>64</v>
      </c>
      <c r="Z15" s="27">
        <v>54.4</v>
      </c>
      <c r="AA15" s="27">
        <v>66.099999999999994</v>
      </c>
      <c r="AB15" s="27">
        <v>55</v>
      </c>
      <c r="AC15" s="27">
        <v>59</v>
      </c>
      <c r="AD15" s="27">
        <v>48.6</v>
      </c>
      <c r="AE15" s="27">
        <v>61.9</v>
      </c>
      <c r="AF15" s="27">
        <v>64.5</v>
      </c>
      <c r="AG15" s="27">
        <v>54</v>
      </c>
    </row>
    <row r="16" spans="1:33" x14ac:dyDescent="0.3">
      <c r="A16" s="26" t="s">
        <v>85</v>
      </c>
      <c r="B16" s="26" t="s">
        <v>100</v>
      </c>
      <c r="C16" s="26" t="s">
        <v>166</v>
      </c>
      <c r="D16" s="26" t="s">
        <v>165</v>
      </c>
      <c r="E16" s="26">
        <v>2.5</v>
      </c>
      <c r="F16" s="26" t="s">
        <v>75</v>
      </c>
      <c r="G16" s="26" t="s">
        <v>11</v>
      </c>
      <c r="H16" s="27">
        <v>127.3</v>
      </c>
      <c r="I16" s="27">
        <v>85.8</v>
      </c>
      <c r="J16" s="27">
        <v>90.6</v>
      </c>
      <c r="K16" s="27">
        <v>81</v>
      </c>
      <c r="L16" s="27">
        <v>85.8</v>
      </c>
      <c r="M16" s="27">
        <v>129.69999999999999</v>
      </c>
      <c r="N16" s="27">
        <v>100</v>
      </c>
      <c r="O16" s="27">
        <v>38.5</v>
      </c>
      <c r="P16" s="27">
        <v>53.3</v>
      </c>
      <c r="Q16" s="27">
        <v>80.599999999999994</v>
      </c>
      <c r="R16" s="27">
        <v>74.900000000000006</v>
      </c>
      <c r="S16" s="27">
        <v>95</v>
      </c>
      <c r="T16" s="27">
        <v>94.6</v>
      </c>
      <c r="U16" s="27">
        <v>104.4</v>
      </c>
      <c r="V16" s="27">
        <v>98.6</v>
      </c>
      <c r="W16" s="27">
        <v>88.6</v>
      </c>
      <c r="X16" s="27">
        <v>86.8</v>
      </c>
      <c r="Y16" s="27">
        <v>80.599999999999994</v>
      </c>
      <c r="Z16" s="27">
        <v>85.4</v>
      </c>
      <c r="AA16" s="27">
        <v>66.099999999999994</v>
      </c>
      <c r="AB16" s="27">
        <v>73.3</v>
      </c>
      <c r="AC16" s="27">
        <v>69.7</v>
      </c>
      <c r="AD16" s="27">
        <v>63.7</v>
      </c>
      <c r="AE16" s="27">
        <v>58.1</v>
      </c>
      <c r="AF16" s="27">
        <v>49.7</v>
      </c>
      <c r="AG16" s="27">
        <v>50.1</v>
      </c>
    </row>
    <row r="17" spans="1:33" x14ac:dyDescent="0.3">
      <c r="A17" s="26" t="s">
        <v>86</v>
      </c>
      <c r="B17" s="26" t="s">
        <v>100</v>
      </c>
      <c r="C17" s="26" t="s">
        <v>166</v>
      </c>
      <c r="D17" s="26" t="s">
        <v>165</v>
      </c>
      <c r="E17" s="26">
        <v>2.5</v>
      </c>
      <c r="F17" s="26" t="s">
        <v>75</v>
      </c>
      <c r="G17" s="26" t="s">
        <v>11</v>
      </c>
      <c r="H17" s="27">
        <v>123.3</v>
      </c>
      <c r="I17" s="27">
        <v>105.8</v>
      </c>
      <c r="J17" s="27">
        <v>106.3</v>
      </c>
      <c r="K17" s="27">
        <v>100.9</v>
      </c>
      <c r="L17" s="27">
        <v>80.8</v>
      </c>
      <c r="M17" s="27">
        <v>82.9</v>
      </c>
      <c r="N17" s="27">
        <v>100</v>
      </c>
      <c r="O17" s="27">
        <v>74</v>
      </c>
      <c r="P17" s="27">
        <v>74</v>
      </c>
      <c r="Q17" s="27">
        <v>73.5</v>
      </c>
      <c r="R17" s="27">
        <v>106.1</v>
      </c>
      <c r="S17" s="27">
        <v>106.1</v>
      </c>
      <c r="T17" s="27">
        <v>138.69999999999999</v>
      </c>
      <c r="U17" s="27">
        <v>118.3</v>
      </c>
      <c r="V17" s="27">
        <v>97.5</v>
      </c>
      <c r="W17" s="27">
        <v>93.8</v>
      </c>
      <c r="X17" s="27">
        <v>86</v>
      </c>
      <c r="Y17" s="27">
        <v>80.8</v>
      </c>
      <c r="Z17" s="27">
        <v>73</v>
      </c>
      <c r="AA17" s="27">
        <v>82.9</v>
      </c>
      <c r="AB17" s="27">
        <v>77.7</v>
      </c>
      <c r="AC17" s="27">
        <v>76.599999999999994</v>
      </c>
      <c r="AD17" s="27">
        <v>78.2</v>
      </c>
      <c r="AE17" s="27">
        <v>77.2</v>
      </c>
      <c r="AF17" s="27">
        <v>78.7</v>
      </c>
      <c r="AG17" s="27">
        <v>86</v>
      </c>
    </row>
    <row r="18" spans="1:33" x14ac:dyDescent="0.3">
      <c r="A18" s="26" t="s">
        <v>74</v>
      </c>
      <c r="B18" s="26" t="s">
        <v>99</v>
      </c>
      <c r="C18" s="26" t="s">
        <v>166</v>
      </c>
      <c r="D18" s="26" t="s">
        <v>165</v>
      </c>
      <c r="E18" s="26">
        <v>2.5</v>
      </c>
      <c r="F18" s="26" t="s">
        <v>75</v>
      </c>
      <c r="G18" s="26" t="s">
        <v>11</v>
      </c>
      <c r="H18" s="27">
        <v>127.9</v>
      </c>
      <c r="I18" s="27">
        <v>112.1</v>
      </c>
      <c r="J18" s="27">
        <v>90.1</v>
      </c>
      <c r="K18" s="27">
        <v>96</v>
      </c>
      <c r="L18" s="27">
        <v>87.7</v>
      </c>
      <c r="M18" s="27">
        <v>86.2</v>
      </c>
      <c r="N18" s="27">
        <v>100</v>
      </c>
      <c r="O18" s="27">
        <v>63.8</v>
      </c>
      <c r="P18" s="27">
        <v>110.1</v>
      </c>
      <c r="Q18" s="27">
        <v>87.2</v>
      </c>
      <c r="R18" s="27">
        <v>73.099999999999994</v>
      </c>
      <c r="S18" s="27">
        <v>89.2</v>
      </c>
      <c r="T18" s="27">
        <v>96</v>
      </c>
      <c r="U18" s="27">
        <v>82.8</v>
      </c>
      <c r="V18" s="27">
        <v>85.7</v>
      </c>
      <c r="W18" s="27">
        <v>92.6</v>
      </c>
      <c r="X18" s="27">
        <v>80.400000000000006</v>
      </c>
      <c r="Y18" s="27">
        <v>78.400000000000006</v>
      </c>
      <c r="Z18" s="27">
        <v>86.2</v>
      </c>
      <c r="AA18" s="27">
        <v>78.900000000000006</v>
      </c>
      <c r="AB18" s="27">
        <v>83.3</v>
      </c>
      <c r="AC18" s="27">
        <v>70.2</v>
      </c>
      <c r="AD18" s="27">
        <v>73.599999999999994</v>
      </c>
      <c r="AE18" s="27">
        <v>72.599999999999994</v>
      </c>
      <c r="AF18" s="27">
        <v>77.5</v>
      </c>
      <c r="AG18" s="27">
        <v>78.7</v>
      </c>
    </row>
    <row r="19" spans="1:33" x14ac:dyDescent="0.3">
      <c r="A19" s="26" t="s">
        <v>76</v>
      </c>
      <c r="B19" s="26" t="s">
        <v>99</v>
      </c>
      <c r="C19" s="26" t="s">
        <v>166</v>
      </c>
      <c r="D19" s="26" t="s">
        <v>165</v>
      </c>
      <c r="E19" s="26">
        <v>2.5</v>
      </c>
      <c r="F19" s="26" t="s">
        <v>10</v>
      </c>
      <c r="G19" s="26" t="s">
        <v>11</v>
      </c>
      <c r="H19" s="27">
        <v>86.2</v>
      </c>
      <c r="I19" s="27">
        <v>112.9</v>
      </c>
      <c r="J19" s="27">
        <v>99.4</v>
      </c>
      <c r="K19" s="27">
        <v>84.9</v>
      </c>
      <c r="L19" s="27">
        <v>125.7</v>
      </c>
      <c r="M19" s="27">
        <v>90.9</v>
      </c>
      <c r="N19" s="27">
        <v>100</v>
      </c>
      <c r="O19" s="27">
        <v>83.2</v>
      </c>
      <c r="P19" s="27">
        <v>90.9</v>
      </c>
      <c r="Q19" s="27">
        <v>75.5</v>
      </c>
      <c r="R19" s="27">
        <v>72.099999999999994</v>
      </c>
      <c r="S19" s="27">
        <v>71.099999999999994</v>
      </c>
      <c r="T19" s="27">
        <v>67</v>
      </c>
      <c r="U19" s="27">
        <v>65.7</v>
      </c>
      <c r="V19" s="27">
        <v>65.7</v>
      </c>
      <c r="W19" s="27">
        <v>67.900000000000006</v>
      </c>
      <c r="X19" s="27">
        <v>69.099999999999994</v>
      </c>
      <c r="Y19" s="27">
        <v>68.3</v>
      </c>
      <c r="Z19" s="27">
        <v>68.3</v>
      </c>
      <c r="AA19" s="27">
        <v>69.599999999999994</v>
      </c>
      <c r="AB19" s="27">
        <v>69.599999999999994</v>
      </c>
      <c r="AC19" s="27">
        <v>70.2</v>
      </c>
      <c r="AD19" s="27">
        <v>65.900000000000006</v>
      </c>
      <c r="AE19" s="27">
        <v>68.099999999999994</v>
      </c>
      <c r="AF19" s="27">
        <v>67.400000000000006</v>
      </c>
      <c r="AG19" s="27">
        <v>64.400000000000006</v>
      </c>
    </row>
    <row r="20" spans="1:33" x14ac:dyDescent="0.3">
      <c r="A20" s="26" t="s">
        <v>7</v>
      </c>
      <c r="B20" s="26" t="s">
        <v>99</v>
      </c>
      <c r="C20" s="26" t="s">
        <v>166</v>
      </c>
      <c r="D20" s="26" t="s">
        <v>165</v>
      </c>
      <c r="E20" s="26">
        <v>2.5</v>
      </c>
      <c r="F20" s="26" t="s">
        <v>10</v>
      </c>
      <c r="G20" s="26" t="s">
        <v>11</v>
      </c>
      <c r="H20" s="27">
        <v>121.5</v>
      </c>
      <c r="I20" s="27">
        <v>92.4</v>
      </c>
      <c r="J20" s="27">
        <v>89.8</v>
      </c>
      <c r="K20" s="27">
        <v>83.9</v>
      </c>
      <c r="L20" s="27">
        <v>86.8</v>
      </c>
      <c r="M20" s="27">
        <v>125.7</v>
      </c>
      <c r="N20" s="27">
        <v>100</v>
      </c>
      <c r="O20" s="27">
        <v>100.6</v>
      </c>
      <c r="P20" s="27">
        <v>93.8</v>
      </c>
      <c r="Q20" s="27">
        <v>73.599999999999994</v>
      </c>
      <c r="R20" s="27">
        <v>57.2</v>
      </c>
      <c r="S20" s="27">
        <v>45.5</v>
      </c>
      <c r="T20" s="27">
        <v>43.6</v>
      </c>
      <c r="U20" s="27">
        <v>51.1</v>
      </c>
      <c r="V20" s="27">
        <v>83.7</v>
      </c>
      <c r="W20" s="27">
        <v>61</v>
      </c>
      <c r="X20" s="27">
        <v>61.9</v>
      </c>
      <c r="Y20" s="27">
        <v>62.4</v>
      </c>
      <c r="Z20" s="27">
        <v>59.1</v>
      </c>
      <c r="AA20" s="27">
        <v>40.799999999999997</v>
      </c>
      <c r="AB20" s="27">
        <v>83</v>
      </c>
      <c r="AC20" s="27">
        <v>84.9</v>
      </c>
      <c r="AD20" s="27">
        <v>61</v>
      </c>
      <c r="AE20" s="27">
        <v>61.4</v>
      </c>
      <c r="AF20" s="27">
        <v>86.3</v>
      </c>
      <c r="AG20" s="27">
        <v>92.8</v>
      </c>
    </row>
    <row r="21" spans="1:33" x14ac:dyDescent="0.3">
      <c r="A21" s="26" t="s">
        <v>77</v>
      </c>
      <c r="B21" s="26" t="s">
        <v>99</v>
      </c>
      <c r="C21" s="26" t="s">
        <v>166</v>
      </c>
      <c r="D21" s="26" t="s">
        <v>165</v>
      </c>
      <c r="E21" s="26">
        <v>2.5</v>
      </c>
      <c r="F21" s="26" t="s">
        <v>10</v>
      </c>
      <c r="G21" s="26" t="s">
        <v>11</v>
      </c>
      <c r="H21" s="27">
        <v>102.5</v>
      </c>
      <c r="I21" s="27">
        <v>93.4</v>
      </c>
      <c r="J21" s="27">
        <v>108.9</v>
      </c>
      <c r="K21" s="27">
        <v>90.4</v>
      </c>
      <c r="L21" s="27">
        <v>108.1</v>
      </c>
      <c r="M21" s="27">
        <v>96.6</v>
      </c>
      <c r="N21" s="27">
        <v>100</v>
      </c>
      <c r="O21" s="27">
        <v>97.7</v>
      </c>
      <c r="P21" s="27">
        <v>94.5</v>
      </c>
      <c r="Q21" s="27">
        <v>78.900000000000006</v>
      </c>
      <c r="R21" s="27">
        <v>69.2</v>
      </c>
      <c r="S21" s="27">
        <v>62.8</v>
      </c>
      <c r="T21" s="27">
        <v>60.6</v>
      </c>
      <c r="U21" s="27">
        <v>91</v>
      </c>
      <c r="V21" s="27">
        <v>99.7</v>
      </c>
      <c r="W21" s="27">
        <v>108.4</v>
      </c>
      <c r="X21" s="27">
        <v>80</v>
      </c>
      <c r="Y21" s="27">
        <v>76.7</v>
      </c>
      <c r="Z21" s="27">
        <v>70.3</v>
      </c>
      <c r="AA21" s="27">
        <v>71.400000000000006</v>
      </c>
      <c r="AB21" s="27">
        <v>73</v>
      </c>
      <c r="AC21" s="27">
        <v>67.099999999999994</v>
      </c>
      <c r="AD21" s="27">
        <v>63.3</v>
      </c>
      <c r="AE21" s="27">
        <v>67.099999999999994</v>
      </c>
      <c r="AF21" s="27">
        <v>68.7</v>
      </c>
      <c r="AG21" s="27">
        <v>69.2</v>
      </c>
    </row>
    <row r="22" spans="1:33" x14ac:dyDescent="0.3">
      <c r="A22" s="26" t="s">
        <v>12</v>
      </c>
      <c r="B22" s="26" t="s">
        <v>100</v>
      </c>
      <c r="C22" s="26" t="s">
        <v>166</v>
      </c>
      <c r="D22" s="26" t="s">
        <v>165</v>
      </c>
      <c r="E22" s="26">
        <v>2.5</v>
      </c>
      <c r="F22" s="26" t="s">
        <v>10</v>
      </c>
      <c r="G22" s="26" t="s">
        <v>11</v>
      </c>
      <c r="H22" s="27">
        <v>102.1</v>
      </c>
      <c r="I22" s="27">
        <v>104.5</v>
      </c>
      <c r="J22" s="27">
        <v>105.4</v>
      </c>
      <c r="K22" s="27">
        <v>95.1</v>
      </c>
      <c r="L22" s="27">
        <v>96.9</v>
      </c>
      <c r="M22" s="27">
        <v>96</v>
      </c>
      <c r="N22" s="27">
        <v>100</v>
      </c>
      <c r="O22" s="27">
        <v>104.5</v>
      </c>
      <c r="P22" s="27">
        <v>120</v>
      </c>
      <c r="Q22" s="27">
        <v>88.9</v>
      </c>
      <c r="R22" s="27">
        <v>73.900000000000006</v>
      </c>
      <c r="S22" s="27">
        <v>78.099999999999994</v>
      </c>
      <c r="T22" s="27">
        <v>59.8</v>
      </c>
      <c r="U22" s="27">
        <v>64.5</v>
      </c>
      <c r="V22" s="27">
        <v>64.5</v>
      </c>
      <c r="W22" s="27">
        <v>57.9</v>
      </c>
      <c r="X22" s="27">
        <v>56.9</v>
      </c>
      <c r="Y22" s="27">
        <v>56.9</v>
      </c>
      <c r="Z22" s="27">
        <v>59.3</v>
      </c>
      <c r="AA22" s="27">
        <v>62.6</v>
      </c>
      <c r="AB22" s="27">
        <v>53.6</v>
      </c>
      <c r="AC22" s="27">
        <v>57.4</v>
      </c>
      <c r="AD22" s="27">
        <v>59.8</v>
      </c>
      <c r="AE22" s="27">
        <v>56</v>
      </c>
      <c r="AF22" s="27">
        <v>65.900000000000006</v>
      </c>
      <c r="AG22" s="27">
        <v>62.6</v>
      </c>
    </row>
    <row r="23" spans="1:33" x14ac:dyDescent="0.3">
      <c r="A23" s="26" t="s">
        <v>13</v>
      </c>
      <c r="B23" s="26" t="s">
        <v>100</v>
      </c>
      <c r="C23" s="26" t="s">
        <v>166</v>
      </c>
      <c r="D23" s="26" t="s">
        <v>165</v>
      </c>
      <c r="E23" s="26">
        <v>2.5</v>
      </c>
      <c r="F23" s="26" t="s">
        <v>10</v>
      </c>
      <c r="G23" s="26" t="s">
        <v>11</v>
      </c>
      <c r="H23" s="27">
        <v>100.6</v>
      </c>
      <c r="I23" s="27">
        <v>99.3</v>
      </c>
      <c r="J23" s="27">
        <v>94.2</v>
      </c>
      <c r="K23" s="27">
        <v>86.8</v>
      </c>
      <c r="L23" s="27">
        <v>115.4</v>
      </c>
      <c r="M23" s="27">
        <v>103.6</v>
      </c>
      <c r="N23" s="27">
        <v>100</v>
      </c>
      <c r="O23" s="27">
        <v>87.8</v>
      </c>
      <c r="P23" s="27">
        <v>77.900000000000006</v>
      </c>
      <c r="Q23" s="27">
        <v>75.900000000000006</v>
      </c>
      <c r="R23" s="27">
        <v>76.7</v>
      </c>
      <c r="S23" s="27">
        <v>66.400000000000006</v>
      </c>
      <c r="T23" s="27">
        <v>74.2</v>
      </c>
      <c r="U23" s="27">
        <v>64.400000000000006</v>
      </c>
      <c r="V23" s="27">
        <v>58.4</v>
      </c>
      <c r="W23" s="27">
        <v>66.599999999999994</v>
      </c>
      <c r="X23" s="27">
        <v>53</v>
      </c>
      <c r="Y23" s="27">
        <v>53</v>
      </c>
      <c r="Z23" s="27">
        <v>50.6</v>
      </c>
      <c r="AA23" s="27">
        <v>53</v>
      </c>
      <c r="AB23" s="27">
        <v>55.7</v>
      </c>
      <c r="AC23" s="27">
        <v>54.5</v>
      </c>
      <c r="AD23" s="27">
        <v>51.4</v>
      </c>
      <c r="AE23" s="27">
        <v>56.5</v>
      </c>
      <c r="AF23" s="27">
        <v>47.3</v>
      </c>
      <c r="AG23" s="27">
        <v>49.8</v>
      </c>
    </row>
    <row r="24" spans="1:33" x14ac:dyDescent="0.3">
      <c r="A24" s="26" t="s">
        <v>14</v>
      </c>
      <c r="B24" s="26" t="s">
        <v>100</v>
      </c>
      <c r="C24" s="26" t="s">
        <v>166</v>
      </c>
      <c r="D24" s="26" t="s">
        <v>165</v>
      </c>
      <c r="E24" s="26">
        <v>2.5</v>
      </c>
      <c r="F24" s="26" t="s">
        <v>10</v>
      </c>
      <c r="G24" s="26" t="s">
        <v>11</v>
      </c>
      <c r="H24" s="27">
        <v>96.7</v>
      </c>
      <c r="I24" s="27">
        <v>88.8</v>
      </c>
      <c r="J24" s="27">
        <v>78.400000000000006</v>
      </c>
      <c r="K24" s="27">
        <v>98</v>
      </c>
      <c r="L24" s="27">
        <v>145.9</v>
      </c>
      <c r="M24" s="27">
        <v>92.3</v>
      </c>
      <c r="N24" s="27">
        <v>100</v>
      </c>
      <c r="O24" s="27">
        <v>80.599999999999994</v>
      </c>
      <c r="P24" s="27">
        <v>108.9</v>
      </c>
      <c r="Q24" s="27">
        <v>104.5</v>
      </c>
      <c r="R24" s="27">
        <v>108.9</v>
      </c>
      <c r="S24" s="27">
        <v>84.9</v>
      </c>
      <c r="T24" s="27">
        <v>84.5</v>
      </c>
      <c r="U24" s="27">
        <v>79.2</v>
      </c>
      <c r="V24" s="27">
        <v>75.3</v>
      </c>
      <c r="W24" s="27">
        <v>73.599999999999994</v>
      </c>
      <c r="X24" s="27">
        <v>69.7</v>
      </c>
      <c r="Y24" s="27">
        <v>67.5</v>
      </c>
      <c r="Z24" s="27">
        <v>69.7</v>
      </c>
      <c r="AA24" s="27">
        <v>67.099999999999994</v>
      </c>
      <c r="AB24" s="27">
        <v>66.2</v>
      </c>
      <c r="AC24" s="27">
        <v>67.099999999999994</v>
      </c>
      <c r="AD24" s="27">
        <v>64.2</v>
      </c>
      <c r="AE24" s="27">
        <v>62.7</v>
      </c>
      <c r="AF24" s="27">
        <v>63.6</v>
      </c>
      <c r="AG24" s="27">
        <v>69.2</v>
      </c>
    </row>
    <row r="25" spans="1:33" x14ac:dyDescent="0.3">
      <c r="A25" s="26" t="s">
        <v>146</v>
      </c>
      <c r="B25" s="26" t="s">
        <v>100</v>
      </c>
      <c r="C25" s="26" t="s">
        <v>167</v>
      </c>
      <c r="D25" s="26" t="s">
        <v>165</v>
      </c>
      <c r="E25" s="26">
        <v>2.5</v>
      </c>
      <c r="F25" s="26" t="s">
        <v>75</v>
      </c>
      <c r="G25" s="26" t="s">
        <v>11</v>
      </c>
      <c r="H25" s="27">
        <v>117.3</v>
      </c>
      <c r="I25" s="27">
        <v>84.4</v>
      </c>
      <c r="J25" s="27">
        <v>127.2</v>
      </c>
      <c r="K25" s="27">
        <v>115.7</v>
      </c>
      <c r="L25" s="27">
        <v>80.5</v>
      </c>
      <c r="M25" s="27">
        <v>74.900000000000006</v>
      </c>
      <c r="N25" s="27">
        <v>100</v>
      </c>
      <c r="O25" s="27">
        <v>58.1</v>
      </c>
      <c r="P25" s="27">
        <v>56</v>
      </c>
      <c r="Q25" s="27">
        <v>53.2</v>
      </c>
      <c r="R25" s="27">
        <v>91.6</v>
      </c>
      <c r="S25" s="27">
        <v>100.4</v>
      </c>
      <c r="T25" s="27">
        <v>99</v>
      </c>
      <c r="U25" s="27">
        <v>101.8</v>
      </c>
      <c r="V25" s="27">
        <v>93.2</v>
      </c>
      <c r="W25" s="27">
        <v>84.2</v>
      </c>
      <c r="X25" s="27">
        <v>97.6</v>
      </c>
      <c r="Y25" s="27">
        <v>73.8</v>
      </c>
      <c r="Z25" s="27">
        <v>77</v>
      </c>
      <c r="AA25" s="27">
        <v>90.2</v>
      </c>
      <c r="AB25" s="27">
        <v>85.6</v>
      </c>
      <c r="AC25" s="27">
        <v>83.3</v>
      </c>
      <c r="AD25" s="27">
        <v>60.1</v>
      </c>
      <c r="AE25" s="27">
        <v>55.1</v>
      </c>
      <c r="AF25" s="27">
        <v>59.2</v>
      </c>
      <c r="AG25" s="27">
        <v>72.400000000000006</v>
      </c>
    </row>
    <row r="26" spans="1:33" x14ac:dyDescent="0.3">
      <c r="A26" s="26" t="s">
        <v>147</v>
      </c>
      <c r="B26" s="26" t="s">
        <v>100</v>
      </c>
      <c r="C26" s="26" t="s">
        <v>167</v>
      </c>
      <c r="D26" s="26" t="s">
        <v>165</v>
      </c>
      <c r="E26" s="26">
        <v>2.5</v>
      </c>
      <c r="F26" s="26" t="s">
        <v>75</v>
      </c>
      <c r="G26" s="26" t="s">
        <v>11</v>
      </c>
      <c r="H26" s="27">
        <v>118.9</v>
      </c>
      <c r="I26" s="27">
        <v>113.4</v>
      </c>
      <c r="J26" s="27">
        <v>108.7</v>
      </c>
      <c r="K26" s="27">
        <v>85.5</v>
      </c>
      <c r="L26" s="27">
        <v>85.2</v>
      </c>
      <c r="M26" s="27">
        <v>88.3</v>
      </c>
      <c r="N26" s="27">
        <v>100</v>
      </c>
      <c r="O26" s="27">
        <v>94.2</v>
      </c>
      <c r="P26" s="27">
        <v>109.3</v>
      </c>
      <c r="Q26" s="27">
        <v>102.6</v>
      </c>
      <c r="R26" s="27">
        <v>106.2</v>
      </c>
      <c r="S26" s="27">
        <v>96.8</v>
      </c>
      <c r="T26" s="27">
        <v>84.3</v>
      </c>
      <c r="U26" s="27">
        <v>89.9</v>
      </c>
      <c r="V26" s="27">
        <v>87.9</v>
      </c>
      <c r="W26" s="27">
        <v>92.8</v>
      </c>
      <c r="X26" s="27">
        <v>93.9</v>
      </c>
      <c r="Y26" s="27">
        <v>87</v>
      </c>
      <c r="Z26" s="27">
        <v>98.6</v>
      </c>
      <c r="AA26" s="27">
        <v>79.400000000000006</v>
      </c>
      <c r="AB26" s="27">
        <v>85.2</v>
      </c>
      <c r="AC26" s="27">
        <v>83.7</v>
      </c>
      <c r="AD26" s="27">
        <v>80.8</v>
      </c>
      <c r="AE26" s="27">
        <v>89.2</v>
      </c>
      <c r="AF26" s="27">
        <v>96.8</v>
      </c>
      <c r="AG26" s="27">
        <v>80.8</v>
      </c>
    </row>
    <row r="27" spans="1:33" x14ac:dyDescent="0.3">
      <c r="A27" s="26" t="s">
        <v>148</v>
      </c>
      <c r="B27" s="26" t="s">
        <v>100</v>
      </c>
      <c r="C27" s="26" t="s">
        <v>167</v>
      </c>
      <c r="D27" s="26" t="s">
        <v>165</v>
      </c>
      <c r="E27" s="26">
        <v>2.5</v>
      </c>
      <c r="F27" s="26" t="s">
        <v>75</v>
      </c>
      <c r="G27" s="26" t="s">
        <v>11</v>
      </c>
      <c r="H27" s="27">
        <v>115</v>
      </c>
      <c r="I27" s="27">
        <v>110.2</v>
      </c>
      <c r="J27" s="27">
        <v>104.1</v>
      </c>
      <c r="K27" s="27">
        <v>88.7</v>
      </c>
      <c r="L27" s="27">
        <v>102.1</v>
      </c>
      <c r="M27" s="27">
        <v>79.900000000000006</v>
      </c>
      <c r="N27" s="27">
        <v>100</v>
      </c>
      <c r="O27" s="27">
        <v>39.6</v>
      </c>
      <c r="P27" s="27">
        <v>39.9</v>
      </c>
      <c r="Q27" s="27">
        <v>55.9</v>
      </c>
      <c r="R27" s="27">
        <v>99.1</v>
      </c>
      <c r="S27" s="27">
        <v>86.4</v>
      </c>
      <c r="T27" s="27">
        <v>94.5</v>
      </c>
      <c r="U27" s="27">
        <v>99.8</v>
      </c>
      <c r="V27" s="27">
        <v>91.4</v>
      </c>
      <c r="W27" s="27">
        <v>101</v>
      </c>
      <c r="X27" s="27">
        <v>86.8</v>
      </c>
      <c r="Y27" s="27">
        <v>86.8</v>
      </c>
      <c r="Z27" s="27">
        <v>93.3</v>
      </c>
      <c r="AA27" s="27">
        <v>84.5</v>
      </c>
      <c r="AB27" s="27">
        <v>89.9</v>
      </c>
      <c r="AC27" s="27">
        <v>89.9</v>
      </c>
      <c r="AD27" s="27">
        <v>96.4</v>
      </c>
      <c r="AE27" s="27">
        <v>84.5</v>
      </c>
      <c r="AF27" s="27">
        <v>93.3</v>
      </c>
      <c r="AG27" s="27">
        <v>78.7</v>
      </c>
    </row>
    <row r="28" spans="1:33" x14ac:dyDescent="0.3">
      <c r="A28" s="26" t="s">
        <v>149</v>
      </c>
      <c r="B28" s="26" t="s">
        <v>100</v>
      </c>
      <c r="C28" s="26" t="s">
        <v>167</v>
      </c>
      <c r="D28" s="26" t="s">
        <v>165</v>
      </c>
      <c r="E28" s="26">
        <v>2.5</v>
      </c>
      <c r="F28" s="26" t="s">
        <v>75</v>
      </c>
      <c r="G28" s="26" t="s">
        <v>11</v>
      </c>
      <c r="H28" s="27">
        <v>112</v>
      </c>
      <c r="I28" s="27">
        <v>97.9</v>
      </c>
      <c r="J28" s="27">
        <v>99</v>
      </c>
      <c r="K28" s="27">
        <v>92.4</v>
      </c>
      <c r="L28" s="27">
        <v>109</v>
      </c>
      <c r="M28" s="27">
        <v>89.7</v>
      </c>
      <c r="N28" s="27">
        <v>100</v>
      </c>
      <c r="O28" s="27">
        <v>45.1</v>
      </c>
      <c r="P28" s="27">
        <v>66.2</v>
      </c>
      <c r="Q28" s="27">
        <v>78.3</v>
      </c>
      <c r="R28" s="27">
        <v>128.4</v>
      </c>
      <c r="S28" s="27">
        <v>101.7</v>
      </c>
      <c r="T28" s="27">
        <v>101.5</v>
      </c>
      <c r="U28" s="27">
        <v>85.1</v>
      </c>
      <c r="V28" s="27">
        <v>85.6</v>
      </c>
      <c r="W28" s="27">
        <v>93.3</v>
      </c>
      <c r="X28" s="27">
        <v>88.1</v>
      </c>
      <c r="Y28" s="27">
        <v>84.7</v>
      </c>
      <c r="Z28" s="27">
        <v>86.9</v>
      </c>
      <c r="AA28" s="27">
        <v>93.8</v>
      </c>
      <c r="AB28" s="27">
        <v>76.900000000000006</v>
      </c>
      <c r="AC28" s="27">
        <v>95.6</v>
      </c>
      <c r="AD28" s="27">
        <v>83.8</v>
      </c>
      <c r="AE28" s="27">
        <v>100.6</v>
      </c>
      <c r="AF28" s="27">
        <v>87.9</v>
      </c>
      <c r="AG28" s="27">
        <v>80.8</v>
      </c>
    </row>
    <row r="29" spans="1:33" x14ac:dyDescent="0.3">
      <c r="A29" s="26" t="s">
        <v>151</v>
      </c>
      <c r="B29" s="26" t="s">
        <v>100</v>
      </c>
      <c r="C29" s="26" t="s">
        <v>167</v>
      </c>
      <c r="D29" s="26" t="s">
        <v>165</v>
      </c>
      <c r="E29" s="26">
        <v>2.5</v>
      </c>
      <c r="F29" s="26" t="s">
        <v>75</v>
      </c>
      <c r="G29" s="26" t="s">
        <v>11</v>
      </c>
      <c r="H29" s="27">
        <v>116.8</v>
      </c>
      <c r="I29" s="27">
        <v>106.8</v>
      </c>
      <c r="J29" s="27">
        <v>91.7</v>
      </c>
      <c r="K29" s="27">
        <v>102.5</v>
      </c>
      <c r="L29" s="27">
        <v>77.900000000000006</v>
      </c>
      <c r="M29" s="27">
        <v>104.3</v>
      </c>
      <c r="N29" s="27">
        <v>100</v>
      </c>
      <c r="O29" s="27">
        <v>90.1</v>
      </c>
      <c r="P29" s="27">
        <v>111.3</v>
      </c>
      <c r="Q29" s="27">
        <v>99.3</v>
      </c>
      <c r="R29" s="27">
        <v>105.2</v>
      </c>
      <c r="S29" s="27">
        <v>116.8</v>
      </c>
      <c r="T29" s="27">
        <v>102.5</v>
      </c>
      <c r="U29" s="27">
        <v>101.4</v>
      </c>
      <c r="V29" s="27">
        <v>102.6</v>
      </c>
      <c r="W29" s="27">
        <v>100.1</v>
      </c>
      <c r="X29" s="27">
        <v>111</v>
      </c>
      <c r="Y29" s="27">
        <v>106.2</v>
      </c>
      <c r="Z29" s="27">
        <v>121.3</v>
      </c>
      <c r="AA29" s="27">
        <v>111.9</v>
      </c>
      <c r="AB29" s="27">
        <v>108.4</v>
      </c>
      <c r="AC29" s="27">
        <v>120.6</v>
      </c>
      <c r="AD29" s="27">
        <v>120.9</v>
      </c>
      <c r="AE29" s="27">
        <v>93.7</v>
      </c>
      <c r="AF29" s="27">
        <v>86.6</v>
      </c>
      <c r="AG29" s="27">
        <v>94.9</v>
      </c>
    </row>
    <row r="30" spans="1:33" x14ac:dyDescent="0.3">
      <c r="A30" s="26" t="s">
        <v>152</v>
      </c>
      <c r="B30" s="26" t="s">
        <v>100</v>
      </c>
      <c r="C30" s="26" t="s">
        <v>167</v>
      </c>
      <c r="D30" s="26" t="s">
        <v>165</v>
      </c>
      <c r="E30" s="26">
        <v>2.5</v>
      </c>
      <c r="F30" s="26" t="s">
        <v>75</v>
      </c>
      <c r="G30" s="26" t="s">
        <v>11</v>
      </c>
      <c r="H30" s="27">
        <v>105</v>
      </c>
      <c r="I30" s="27">
        <v>125.5</v>
      </c>
      <c r="J30" s="27">
        <v>95.3</v>
      </c>
      <c r="K30" s="27">
        <v>98.9</v>
      </c>
      <c r="L30" s="27">
        <v>84.5</v>
      </c>
      <c r="M30" s="27">
        <v>90.7</v>
      </c>
      <c r="N30" s="27">
        <v>100</v>
      </c>
      <c r="O30" s="27">
        <v>55.3</v>
      </c>
      <c r="P30" s="27">
        <v>60.5</v>
      </c>
      <c r="Q30" s="27">
        <v>69.2</v>
      </c>
      <c r="R30" s="27">
        <v>74.3</v>
      </c>
      <c r="S30" s="27">
        <v>115.8</v>
      </c>
      <c r="T30" s="27">
        <v>82</v>
      </c>
      <c r="U30" s="27">
        <v>79.400000000000006</v>
      </c>
      <c r="V30" s="27">
        <v>81</v>
      </c>
      <c r="W30" s="27">
        <v>89.9</v>
      </c>
      <c r="X30" s="27">
        <v>88.6</v>
      </c>
      <c r="Y30" s="27">
        <v>88.6</v>
      </c>
      <c r="Z30" s="27">
        <v>86.6</v>
      </c>
      <c r="AA30" s="27">
        <v>84.8</v>
      </c>
      <c r="AB30" s="27">
        <v>93.3</v>
      </c>
      <c r="AC30" s="27">
        <v>89.7</v>
      </c>
      <c r="AD30" s="27">
        <v>109.4</v>
      </c>
      <c r="AE30" s="27">
        <v>110.7</v>
      </c>
      <c r="AF30" s="27">
        <v>101.5</v>
      </c>
      <c r="AG30" s="27">
        <v>77.400000000000006</v>
      </c>
    </row>
    <row r="31" spans="1:33" x14ac:dyDescent="0.3">
      <c r="A31" s="26" t="s">
        <v>153</v>
      </c>
      <c r="B31" s="26" t="s">
        <v>100</v>
      </c>
      <c r="C31" s="26" t="s">
        <v>167</v>
      </c>
      <c r="D31" s="26" t="s">
        <v>165</v>
      </c>
      <c r="E31" s="26">
        <v>2.5</v>
      </c>
      <c r="F31" s="26" t="s">
        <v>75</v>
      </c>
      <c r="G31" s="26" t="s">
        <v>11</v>
      </c>
      <c r="H31" s="27">
        <v>158.4</v>
      </c>
      <c r="I31" s="27">
        <v>90.1</v>
      </c>
      <c r="J31" s="27">
        <v>83.7</v>
      </c>
      <c r="K31" s="27">
        <v>79.2</v>
      </c>
      <c r="L31" s="27">
        <v>83.2</v>
      </c>
      <c r="M31" s="27">
        <v>105.4</v>
      </c>
      <c r="N31" s="27">
        <v>100</v>
      </c>
      <c r="O31" s="27">
        <v>54.7</v>
      </c>
      <c r="P31" s="27">
        <v>71.3</v>
      </c>
      <c r="Q31" s="27">
        <v>87.6</v>
      </c>
      <c r="R31" s="27">
        <v>167.3</v>
      </c>
      <c r="S31" s="27">
        <v>139.4</v>
      </c>
      <c r="T31" s="27">
        <v>128.19999999999999</v>
      </c>
      <c r="U31" s="27">
        <v>118.8</v>
      </c>
      <c r="V31" s="27">
        <v>115.8</v>
      </c>
      <c r="W31" s="27">
        <v>119.8</v>
      </c>
      <c r="X31" s="27">
        <v>122.5</v>
      </c>
      <c r="Y31" s="27">
        <v>107.9</v>
      </c>
      <c r="Z31" s="27">
        <v>124</v>
      </c>
      <c r="AA31" s="27">
        <v>70.8</v>
      </c>
      <c r="AB31" s="27">
        <v>63.4</v>
      </c>
      <c r="AC31" s="27">
        <v>69.3</v>
      </c>
      <c r="AD31" s="27">
        <v>57.9</v>
      </c>
      <c r="AE31" s="27">
        <v>79.2</v>
      </c>
      <c r="AF31" s="27">
        <v>95.3</v>
      </c>
      <c r="AG31" s="27">
        <v>68.3</v>
      </c>
    </row>
    <row r="32" spans="1:33" x14ac:dyDescent="0.3">
      <c r="A32" s="26" t="s">
        <v>168</v>
      </c>
      <c r="B32" s="26" t="s">
        <v>99</v>
      </c>
      <c r="C32" s="26" t="s">
        <v>167</v>
      </c>
      <c r="D32" s="26" t="s">
        <v>165</v>
      </c>
      <c r="E32" s="26">
        <v>2.5</v>
      </c>
      <c r="F32" s="26" t="s">
        <v>75</v>
      </c>
      <c r="G32" s="26" t="s">
        <v>11</v>
      </c>
      <c r="H32" s="27">
        <v>89</v>
      </c>
      <c r="I32" s="27">
        <v>107.1</v>
      </c>
      <c r="J32" s="27">
        <v>87.8</v>
      </c>
      <c r="K32" s="27">
        <v>93.5</v>
      </c>
      <c r="L32" s="27">
        <v>102.9</v>
      </c>
      <c r="M32" s="27">
        <v>119.7</v>
      </c>
      <c r="N32" s="27">
        <v>100</v>
      </c>
      <c r="O32" s="27">
        <v>116.7</v>
      </c>
      <c r="P32" s="27">
        <v>105.9</v>
      </c>
      <c r="Q32" s="27">
        <v>86.6</v>
      </c>
      <c r="R32" s="27">
        <v>85.7</v>
      </c>
      <c r="S32" s="27">
        <v>87.2</v>
      </c>
      <c r="T32" s="27">
        <v>71.599999999999994</v>
      </c>
      <c r="U32" s="27">
        <v>71.599999999999994</v>
      </c>
      <c r="V32" s="27">
        <v>71.599999999999994</v>
      </c>
      <c r="W32" s="27">
        <v>68.599999999999994</v>
      </c>
      <c r="X32" s="27">
        <v>66.8</v>
      </c>
      <c r="Y32" s="27">
        <v>70.400000000000006</v>
      </c>
      <c r="Z32" s="27">
        <v>64.400000000000006</v>
      </c>
      <c r="AA32" s="27">
        <v>67.400000000000006</v>
      </c>
      <c r="AB32" s="27">
        <v>64.7</v>
      </c>
      <c r="AC32" s="27">
        <v>65</v>
      </c>
      <c r="AD32" s="27">
        <v>66.2</v>
      </c>
      <c r="AE32" s="27">
        <v>65.599999999999994</v>
      </c>
      <c r="AF32" s="27">
        <v>58.3</v>
      </c>
      <c r="AG32" s="27">
        <v>58.3</v>
      </c>
    </row>
    <row r="33" spans="1:33" x14ac:dyDescent="0.3">
      <c r="A33" s="26" t="s">
        <v>169</v>
      </c>
      <c r="B33" s="26" t="s">
        <v>99</v>
      </c>
      <c r="C33" s="26" t="s">
        <v>167</v>
      </c>
      <c r="D33" s="26" t="s">
        <v>165</v>
      </c>
      <c r="E33" s="26">
        <v>2.5</v>
      </c>
      <c r="F33" s="26" t="s">
        <v>75</v>
      </c>
      <c r="G33" s="26" t="s">
        <v>11</v>
      </c>
      <c r="H33" s="27">
        <v>101.3</v>
      </c>
      <c r="I33" s="27">
        <v>99.2</v>
      </c>
      <c r="J33" s="27">
        <v>110</v>
      </c>
      <c r="K33" s="27">
        <v>94.7</v>
      </c>
      <c r="L33" s="27">
        <v>88.7</v>
      </c>
      <c r="M33" s="27">
        <v>106.1</v>
      </c>
      <c r="N33" s="27">
        <v>100</v>
      </c>
      <c r="O33" s="27">
        <v>47.1</v>
      </c>
      <c r="P33" s="27">
        <v>115.1</v>
      </c>
      <c r="Q33" s="27">
        <v>79.400000000000006</v>
      </c>
      <c r="R33" s="27">
        <v>71.900000000000006</v>
      </c>
      <c r="S33" s="27">
        <v>74.900000000000006</v>
      </c>
      <c r="T33" s="27">
        <v>94.1</v>
      </c>
      <c r="U33" s="27">
        <v>73.7</v>
      </c>
      <c r="V33" s="27">
        <v>84.5</v>
      </c>
      <c r="W33" s="27">
        <v>95.9</v>
      </c>
      <c r="X33" s="27">
        <v>107</v>
      </c>
      <c r="Y33" s="27">
        <v>107.6</v>
      </c>
      <c r="Z33" s="27">
        <v>104.9</v>
      </c>
      <c r="AA33" s="27">
        <v>107.3</v>
      </c>
      <c r="AB33" s="27">
        <v>94.4</v>
      </c>
      <c r="AC33" s="27">
        <v>96.8</v>
      </c>
      <c r="AD33" s="27">
        <v>97.1</v>
      </c>
      <c r="AE33" s="27">
        <v>81.5</v>
      </c>
      <c r="AF33" s="27">
        <v>78.5</v>
      </c>
      <c r="AG33" s="27">
        <v>70.7</v>
      </c>
    </row>
    <row r="34" spans="1:33" x14ac:dyDescent="0.3">
      <c r="A34" s="26" t="s">
        <v>170</v>
      </c>
      <c r="B34" s="26" t="s">
        <v>99</v>
      </c>
      <c r="C34" s="26" t="s">
        <v>167</v>
      </c>
      <c r="D34" s="26" t="s">
        <v>165</v>
      </c>
      <c r="E34" s="26">
        <v>2.5</v>
      </c>
      <c r="F34" s="26" t="s">
        <v>75</v>
      </c>
      <c r="G34" s="26" t="s">
        <v>11</v>
      </c>
      <c r="H34" s="27">
        <v>94.1</v>
      </c>
      <c r="I34" s="27">
        <v>79.5</v>
      </c>
      <c r="J34" s="27">
        <v>104.1</v>
      </c>
      <c r="K34" s="27">
        <v>106.6</v>
      </c>
      <c r="L34" s="27">
        <v>104.1</v>
      </c>
      <c r="M34" s="27">
        <v>111.6</v>
      </c>
      <c r="N34" s="27">
        <v>100</v>
      </c>
      <c r="O34" s="27">
        <v>101.8</v>
      </c>
      <c r="P34" s="27">
        <v>92.6</v>
      </c>
      <c r="Q34" s="27">
        <v>73.7</v>
      </c>
      <c r="R34" s="27">
        <v>61.7</v>
      </c>
      <c r="S34" s="27">
        <v>59.7</v>
      </c>
      <c r="T34" s="27">
        <v>80.3</v>
      </c>
      <c r="U34" s="27">
        <v>79.3</v>
      </c>
      <c r="V34" s="27">
        <v>69.7</v>
      </c>
      <c r="W34" s="27">
        <v>71.5</v>
      </c>
      <c r="X34" s="27">
        <v>70.7</v>
      </c>
      <c r="Y34" s="27">
        <v>71.7</v>
      </c>
      <c r="Z34" s="27">
        <v>73</v>
      </c>
      <c r="AA34" s="27">
        <v>66</v>
      </c>
      <c r="AB34" s="27">
        <v>64.7</v>
      </c>
      <c r="AC34" s="27">
        <v>66.7</v>
      </c>
      <c r="AD34" s="27">
        <v>69.2</v>
      </c>
      <c r="AE34" s="27">
        <v>67.7</v>
      </c>
      <c r="AF34" s="27">
        <v>63.7</v>
      </c>
      <c r="AG34" s="27">
        <v>73.7</v>
      </c>
    </row>
    <row r="35" spans="1:33" x14ac:dyDescent="0.3">
      <c r="A35" s="26" t="s">
        <v>171</v>
      </c>
      <c r="B35" s="26" t="s">
        <v>99</v>
      </c>
      <c r="C35" s="26" t="s">
        <v>167</v>
      </c>
      <c r="D35" s="26" t="s">
        <v>165</v>
      </c>
      <c r="E35" s="26">
        <v>2.5</v>
      </c>
      <c r="F35" s="26" t="s">
        <v>75</v>
      </c>
      <c r="G35" s="26" t="s">
        <v>11</v>
      </c>
      <c r="H35" s="27">
        <v>102.9</v>
      </c>
      <c r="I35" s="27">
        <v>105.2</v>
      </c>
      <c r="J35" s="27">
        <v>97.8</v>
      </c>
      <c r="K35" s="27">
        <v>90.2</v>
      </c>
      <c r="L35" s="27">
        <v>115.1</v>
      </c>
      <c r="M35" s="27">
        <v>88.8</v>
      </c>
      <c r="N35" s="27">
        <v>100</v>
      </c>
      <c r="O35" s="27">
        <v>105.5</v>
      </c>
      <c r="P35" s="27">
        <v>96.7</v>
      </c>
      <c r="Q35" s="27">
        <v>75.8</v>
      </c>
      <c r="R35" s="27">
        <v>62.2</v>
      </c>
      <c r="S35" s="27">
        <v>59.9</v>
      </c>
      <c r="T35" s="27">
        <v>105.2</v>
      </c>
      <c r="U35" s="27">
        <v>109.1</v>
      </c>
      <c r="V35" s="27">
        <v>106.3</v>
      </c>
      <c r="W35" s="27">
        <v>97</v>
      </c>
      <c r="X35" s="27">
        <v>102.6</v>
      </c>
      <c r="Y35" s="27">
        <v>61.1</v>
      </c>
      <c r="Z35" s="27">
        <v>62.2</v>
      </c>
      <c r="AA35" s="27">
        <v>54.9</v>
      </c>
      <c r="AB35" s="27">
        <v>50.6</v>
      </c>
      <c r="AC35" s="27">
        <v>50</v>
      </c>
      <c r="AD35" s="27">
        <v>50.3</v>
      </c>
      <c r="AE35" s="27">
        <v>50.9</v>
      </c>
      <c r="AF35" s="27">
        <v>53.2</v>
      </c>
      <c r="AG35" s="27">
        <v>58.2</v>
      </c>
    </row>
    <row r="36" spans="1:33" x14ac:dyDescent="0.3">
      <c r="A36" s="26" t="s">
        <v>172</v>
      </c>
      <c r="B36" s="26" t="s">
        <v>99</v>
      </c>
      <c r="C36" s="26" t="s">
        <v>167</v>
      </c>
      <c r="D36" s="26" t="s">
        <v>165</v>
      </c>
      <c r="E36" s="26">
        <v>2.5</v>
      </c>
      <c r="F36" s="26" t="s">
        <v>75</v>
      </c>
      <c r="G36" s="26" t="s">
        <v>11</v>
      </c>
      <c r="H36" s="27">
        <v>111.5</v>
      </c>
      <c r="I36" s="27">
        <v>94.3</v>
      </c>
      <c r="J36" s="27">
        <v>96.6</v>
      </c>
      <c r="K36" s="27">
        <v>100</v>
      </c>
      <c r="L36" s="27">
        <v>96.3</v>
      </c>
      <c r="M36" s="27">
        <v>101.2</v>
      </c>
      <c r="N36" s="27">
        <v>100</v>
      </c>
      <c r="O36" s="27">
        <v>87.1</v>
      </c>
      <c r="P36" s="27">
        <v>82.8</v>
      </c>
      <c r="Q36" s="27">
        <v>67.3</v>
      </c>
      <c r="R36" s="27">
        <v>62.7</v>
      </c>
      <c r="S36" s="27">
        <v>54</v>
      </c>
      <c r="T36" s="27">
        <v>69.599999999999994</v>
      </c>
      <c r="U36" s="27">
        <v>112.7</v>
      </c>
      <c r="V36" s="27">
        <v>121.3</v>
      </c>
      <c r="W36" s="27">
        <v>93.7</v>
      </c>
      <c r="X36" s="27">
        <v>86.2</v>
      </c>
      <c r="Y36" s="27">
        <v>81.599999999999994</v>
      </c>
      <c r="Z36" s="27">
        <v>76.2</v>
      </c>
      <c r="AA36" s="27">
        <v>73.599999999999994</v>
      </c>
      <c r="AB36" s="27">
        <v>63.8</v>
      </c>
      <c r="AC36" s="27">
        <v>71.900000000000006</v>
      </c>
      <c r="AD36" s="27">
        <v>68.400000000000006</v>
      </c>
      <c r="AE36" s="27">
        <v>66.7</v>
      </c>
      <c r="AF36" s="27">
        <v>68.7</v>
      </c>
      <c r="AG36" s="27">
        <v>68.400000000000006</v>
      </c>
    </row>
    <row r="37" spans="1:33" x14ac:dyDescent="0.3">
      <c r="A37" s="26"/>
      <c r="B37" s="26"/>
      <c r="C37" s="26"/>
      <c r="D37" s="26"/>
      <c r="E37" s="26"/>
      <c r="F37" s="26"/>
      <c r="G37" s="26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</row>
    <row r="38" spans="1:33" x14ac:dyDescent="0.3">
      <c r="A38" s="26" t="s">
        <v>74</v>
      </c>
      <c r="B38" s="26" t="s">
        <v>100</v>
      </c>
      <c r="C38" s="26" t="s">
        <v>164</v>
      </c>
      <c r="D38" s="26" t="s">
        <v>26</v>
      </c>
      <c r="E38" s="26">
        <v>0.6</v>
      </c>
      <c r="F38" s="26" t="s">
        <v>27</v>
      </c>
      <c r="G38" s="26" t="s">
        <v>11</v>
      </c>
      <c r="H38" s="27">
        <v>101.08108110000001</v>
      </c>
      <c r="I38" s="27">
        <v>151.3513514</v>
      </c>
      <c r="J38" s="27">
        <v>102.7027027</v>
      </c>
      <c r="K38" s="27">
        <v>83.783783779999993</v>
      </c>
      <c r="L38" s="27">
        <v>75.135135140000003</v>
      </c>
      <c r="M38" s="27">
        <v>85.945945949999995</v>
      </c>
      <c r="N38" s="27">
        <v>100</v>
      </c>
      <c r="O38" s="27">
        <v>156.75675680000001</v>
      </c>
      <c r="P38" s="27">
        <v>117.2972973</v>
      </c>
      <c r="Q38" s="27">
        <v>107.5675676</v>
      </c>
      <c r="R38" s="27">
        <v>90.270270269999997</v>
      </c>
      <c r="S38" s="27">
        <v>73.513513509999996</v>
      </c>
      <c r="T38" s="27">
        <v>76.756756760000002</v>
      </c>
      <c r="U38" s="27">
        <v>70.270270269999997</v>
      </c>
      <c r="V38" s="27">
        <v>72.972972970000001</v>
      </c>
      <c r="W38" s="27">
        <v>120.54054050000001</v>
      </c>
      <c r="X38" s="27">
        <v>88.648648649999998</v>
      </c>
      <c r="Y38" s="27">
        <v>75.135135140000003</v>
      </c>
      <c r="Z38" s="27">
        <v>83.243243239999998</v>
      </c>
      <c r="AA38" s="27">
        <v>89.189189189999993</v>
      </c>
      <c r="AB38" s="27">
        <v>71.891891889999997</v>
      </c>
      <c r="AC38" s="27">
        <v>77.567567569999994</v>
      </c>
      <c r="AD38" s="27">
        <v>84.324324320000002</v>
      </c>
      <c r="AE38" s="27">
        <v>76.756756760000002</v>
      </c>
      <c r="AF38" s="27">
        <v>72.972972970000001</v>
      </c>
      <c r="AG38" s="27">
        <v>80</v>
      </c>
    </row>
    <row r="39" spans="1:33" x14ac:dyDescent="0.3">
      <c r="A39" s="26" t="s">
        <v>76</v>
      </c>
      <c r="B39" s="26" t="s">
        <v>100</v>
      </c>
      <c r="C39" s="26" t="s">
        <v>164</v>
      </c>
      <c r="D39" s="26" t="s">
        <v>26</v>
      </c>
      <c r="E39" s="26">
        <v>0.6</v>
      </c>
      <c r="F39" s="26" t="s">
        <v>27</v>
      </c>
      <c r="G39" s="26" t="s">
        <v>11</v>
      </c>
      <c r="H39" s="27">
        <v>120.4600906</v>
      </c>
      <c r="I39" s="27">
        <v>120.66922270000001</v>
      </c>
      <c r="J39" s="27">
        <v>118.36876959999999</v>
      </c>
      <c r="K39" s="27">
        <v>70.059254100000004</v>
      </c>
      <c r="L39" s="27">
        <v>86.371558030000003</v>
      </c>
      <c r="M39" s="27">
        <v>84.071104910000003</v>
      </c>
      <c r="N39" s="27">
        <v>100</v>
      </c>
      <c r="O39" s="27">
        <v>71.94144301</v>
      </c>
      <c r="P39" s="27">
        <v>65.249215750000005</v>
      </c>
      <c r="Q39" s="27">
        <v>63.576158939999999</v>
      </c>
      <c r="R39" s="27">
        <v>59.393516900000002</v>
      </c>
      <c r="S39" s="27">
        <v>54.792610670000002</v>
      </c>
      <c r="T39" s="27">
        <v>54.374346459999998</v>
      </c>
      <c r="U39" s="27">
        <v>53.119553850000003</v>
      </c>
      <c r="V39" s="27">
        <v>52.283025440000003</v>
      </c>
      <c r="W39" s="27">
        <v>51.446497039999997</v>
      </c>
      <c r="X39" s="27">
        <v>53.537818059999999</v>
      </c>
      <c r="Y39" s="27">
        <v>55.210874869999998</v>
      </c>
      <c r="Z39" s="27">
        <v>99.965144649999999</v>
      </c>
      <c r="AA39" s="27">
        <v>86.162425929999998</v>
      </c>
      <c r="AB39" s="27">
        <v>58.556988500000003</v>
      </c>
      <c r="AC39" s="27">
        <v>53.956082260000002</v>
      </c>
      <c r="AD39" s="27">
        <v>51.86476124</v>
      </c>
      <c r="AE39" s="27">
        <v>58.975252699999999</v>
      </c>
      <c r="AF39" s="27">
        <v>56.883931680000003</v>
      </c>
      <c r="AG39" s="27">
        <v>56.883931680000003</v>
      </c>
    </row>
    <row r="40" spans="1:33" x14ac:dyDescent="0.3">
      <c r="A40" s="26" t="s">
        <v>7</v>
      </c>
      <c r="B40" s="26" t="s">
        <v>100</v>
      </c>
      <c r="C40" s="26" t="s">
        <v>164</v>
      </c>
      <c r="D40" s="26" t="s">
        <v>26</v>
      </c>
      <c r="E40" s="26">
        <v>0.6</v>
      </c>
      <c r="F40" s="26" t="s">
        <v>27</v>
      </c>
      <c r="G40" s="26" t="s">
        <v>11</v>
      </c>
      <c r="H40" s="27">
        <v>110.91383810000001</v>
      </c>
      <c r="I40" s="27">
        <v>111.227154</v>
      </c>
      <c r="J40" s="27">
        <v>92.114882510000001</v>
      </c>
      <c r="K40" s="27">
        <v>98.694516969999995</v>
      </c>
      <c r="L40" s="27">
        <v>88.041775459999997</v>
      </c>
      <c r="M40" s="27">
        <v>99.007832899999997</v>
      </c>
      <c r="N40" s="27">
        <v>100</v>
      </c>
      <c r="O40" s="27">
        <v>100.2610966</v>
      </c>
      <c r="P40" s="27">
        <v>72.375979110000003</v>
      </c>
      <c r="Q40" s="27">
        <v>72.689295040000005</v>
      </c>
      <c r="R40" s="27">
        <v>86.475195819999996</v>
      </c>
      <c r="S40" s="27">
        <v>81.462140989999995</v>
      </c>
      <c r="T40" s="27">
        <v>61.409921670000003</v>
      </c>
      <c r="U40" s="27">
        <v>59.530026110000001</v>
      </c>
      <c r="V40" s="27">
        <v>68.61618799</v>
      </c>
      <c r="W40" s="27">
        <v>115.3002611</v>
      </c>
      <c r="X40" s="27">
        <v>73.31592689</v>
      </c>
      <c r="Y40" s="27">
        <v>65.169712790000005</v>
      </c>
      <c r="Z40" s="27">
        <v>64.543080939999996</v>
      </c>
      <c r="AA40" s="27">
        <v>75.822454309999998</v>
      </c>
      <c r="AB40" s="27">
        <v>119.37336809999999</v>
      </c>
      <c r="AC40" s="27">
        <v>115.92689300000001</v>
      </c>
      <c r="AD40" s="27">
        <v>76.449086159999993</v>
      </c>
      <c r="AE40" s="27">
        <v>53.890339429999997</v>
      </c>
      <c r="AF40" s="27">
        <v>56.396866840000001</v>
      </c>
      <c r="AG40" s="27">
        <v>57.65013055</v>
      </c>
    </row>
    <row r="41" spans="1:33" x14ac:dyDescent="0.3">
      <c r="A41" s="26" t="s">
        <v>77</v>
      </c>
      <c r="B41" s="26" t="s">
        <v>100</v>
      </c>
      <c r="C41" s="26" t="s">
        <v>164</v>
      </c>
      <c r="D41" s="26" t="s">
        <v>26</v>
      </c>
      <c r="E41" s="26">
        <v>0.6</v>
      </c>
      <c r="F41" s="26" t="s">
        <v>27</v>
      </c>
      <c r="G41" s="26" t="s">
        <v>11</v>
      </c>
      <c r="H41" s="27">
        <v>106.2599049</v>
      </c>
      <c r="I41" s="27">
        <v>131.69572109999999</v>
      </c>
      <c r="J41" s="27">
        <v>85.103011089999995</v>
      </c>
      <c r="K41" s="27">
        <v>82.250396199999997</v>
      </c>
      <c r="L41" s="27">
        <v>100.792393</v>
      </c>
      <c r="M41" s="27">
        <v>93.898573690000006</v>
      </c>
      <c r="N41" s="27">
        <v>100</v>
      </c>
      <c r="O41" s="27">
        <v>87.717908080000001</v>
      </c>
      <c r="P41" s="27">
        <v>74.643423139999996</v>
      </c>
      <c r="Q41" s="27">
        <v>73.21711569</v>
      </c>
      <c r="R41" s="27">
        <v>69.413629159999999</v>
      </c>
      <c r="S41" s="27">
        <v>74.643423139999996</v>
      </c>
      <c r="T41" s="27">
        <v>60.855784470000003</v>
      </c>
      <c r="U41" s="27">
        <v>70.839936609999995</v>
      </c>
      <c r="V41" s="27">
        <v>84.152139460000001</v>
      </c>
      <c r="W41" s="27">
        <v>70.364500789999994</v>
      </c>
      <c r="X41" s="27">
        <v>73.21711569</v>
      </c>
      <c r="Y41" s="27">
        <v>63.232963550000001</v>
      </c>
      <c r="Z41" s="27">
        <v>57.052297940000003</v>
      </c>
      <c r="AA41" s="27">
        <v>63.232963550000001</v>
      </c>
      <c r="AB41" s="27">
        <v>62.75752773</v>
      </c>
      <c r="AC41" s="27">
        <v>86.529318540000006</v>
      </c>
      <c r="AD41" s="27">
        <v>69.413629159999999</v>
      </c>
      <c r="AE41" s="27">
        <v>100.3169572</v>
      </c>
      <c r="AF41" s="27">
        <v>109.35023769999999</v>
      </c>
      <c r="AG41" s="27">
        <v>108.87480189999999</v>
      </c>
    </row>
    <row r="42" spans="1:33" x14ac:dyDescent="0.3">
      <c r="A42" s="26" t="s">
        <v>12</v>
      </c>
      <c r="B42" s="26" t="s">
        <v>100</v>
      </c>
      <c r="C42" s="26" t="s">
        <v>164</v>
      </c>
      <c r="D42" s="26" t="s">
        <v>26</v>
      </c>
      <c r="E42" s="26">
        <v>0.6</v>
      </c>
      <c r="F42" s="26" t="s">
        <v>27</v>
      </c>
      <c r="G42" s="26" t="s">
        <v>11</v>
      </c>
      <c r="H42" s="27">
        <v>109.3773443</v>
      </c>
      <c r="I42" s="27">
        <v>102.6256564</v>
      </c>
      <c r="J42" s="27">
        <v>90.472618150000002</v>
      </c>
      <c r="K42" s="27">
        <v>88.222055510000004</v>
      </c>
      <c r="L42" s="27">
        <v>111.1777944</v>
      </c>
      <c r="M42" s="27">
        <v>98.124531129999994</v>
      </c>
      <c r="N42" s="27">
        <v>100</v>
      </c>
      <c r="O42" s="27">
        <v>126.9317329</v>
      </c>
      <c r="P42" s="27">
        <v>96.324081019999994</v>
      </c>
      <c r="Q42" s="27">
        <v>80.570142540000006</v>
      </c>
      <c r="R42" s="27">
        <v>98.124531129999994</v>
      </c>
      <c r="S42" s="27">
        <v>87.546886720000003</v>
      </c>
      <c r="T42" s="27">
        <v>78.769692419999998</v>
      </c>
      <c r="U42" s="27">
        <v>85.971492870000006</v>
      </c>
      <c r="V42" s="27">
        <v>84.621155290000004</v>
      </c>
      <c r="W42" s="27">
        <v>96.324081019999994</v>
      </c>
      <c r="X42" s="27">
        <v>93.398349589999995</v>
      </c>
      <c r="Y42" s="27">
        <v>71.567891970000005</v>
      </c>
      <c r="Z42" s="27">
        <v>70.217554390000004</v>
      </c>
      <c r="AA42" s="27">
        <v>83.720930229999993</v>
      </c>
      <c r="AB42" s="27">
        <v>117.9294824</v>
      </c>
      <c r="AC42" s="27">
        <v>94.298574639999998</v>
      </c>
      <c r="AD42" s="27">
        <v>113.4283571</v>
      </c>
      <c r="AE42" s="27">
        <v>85.521380350000001</v>
      </c>
      <c r="AF42" s="27">
        <v>74.71867967</v>
      </c>
      <c r="AG42" s="27">
        <v>66.616654159999996</v>
      </c>
    </row>
    <row r="43" spans="1:33" x14ac:dyDescent="0.3">
      <c r="A43" s="26" t="s">
        <v>13</v>
      </c>
      <c r="B43" s="26" t="s">
        <v>100</v>
      </c>
      <c r="C43" s="26" t="s">
        <v>164</v>
      </c>
      <c r="D43" s="26" t="s">
        <v>26</v>
      </c>
      <c r="E43" s="26">
        <v>0.6</v>
      </c>
      <c r="F43" s="26" t="s">
        <v>27</v>
      </c>
      <c r="G43" s="26" t="s">
        <v>11</v>
      </c>
      <c r="H43" s="27">
        <v>104.6711153</v>
      </c>
      <c r="I43" s="27">
        <v>94.184938040000006</v>
      </c>
      <c r="J43" s="27">
        <v>115.1572927</v>
      </c>
      <c r="K43" s="27">
        <v>102.57387989999999</v>
      </c>
      <c r="L43" s="27">
        <v>102.1925643</v>
      </c>
      <c r="M43" s="27">
        <v>81.22020972</v>
      </c>
      <c r="N43" s="27">
        <v>100</v>
      </c>
      <c r="O43" s="27">
        <v>78.551000950000002</v>
      </c>
      <c r="P43" s="27">
        <v>65.967588180000007</v>
      </c>
      <c r="Q43" s="27">
        <v>64.061010490000001</v>
      </c>
      <c r="R43" s="27">
        <v>67.683508099999997</v>
      </c>
      <c r="S43" s="27">
        <v>56.434699709999997</v>
      </c>
      <c r="T43" s="27">
        <v>53.002859870000002</v>
      </c>
      <c r="U43" s="27">
        <v>50.714966629999999</v>
      </c>
      <c r="V43" s="27">
        <v>45.75786463</v>
      </c>
      <c r="W43" s="27">
        <v>44.995233560000003</v>
      </c>
      <c r="X43" s="27">
        <v>42.70734032</v>
      </c>
      <c r="Y43" s="27">
        <v>41.56339371</v>
      </c>
      <c r="Z43" s="27">
        <v>43.469971399999999</v>
      </c>
      <c r="AA43" s="27">
        <v>50.333651099999997</v>
      </c>
      <c r="AB43" s="27">
        <v>43.469971399999999</v>
      </c>
      <c r="AC43" s="27">
        <v>41.182078169999997</v>
      </c>
      <c r="AD43" s="27">
        <v>40.038131550000003</v>
      </c>
      <c r="AE43" s="27">
        <v>43.469971399999999</v>
      </c>
      <c r="AF43" s="27">
        <v>42.70734032</v>
      </c>
      <c r="AG43" s="27">
        <v>41.944709250000002</v>
      </c>
    </row>
    <row r="44" spans="1:33" x14ac:dyDescent="0.3">
      <c r="A44" s="26" t="s">
        <v>14</v>
      </c>
      <c r="B44" s="26" t="s">
        <v>100</v>
      </c>
      <c r="C44" s="26" t="s">
        <v>164</v>
      </c>
      <c r="D44" s="26" t="s">
        <v>26</v>
      </c>
      <c r="E44" s="26">
        <v>0.6</v>
      </c>
      <c r="F44" s="26" t="s">
        <v>27</v>
      </c>
      <c r="G44" s="26" t="s">
        <v>11</v>
      </c>
      <c r="H44" s="27">
        <v>146.0742544</v>
      </c>
      <c r="I44" s="27">
        <v>103.7127206</v>
      </c>
      <c r="J44" s="27">
        <v>85.453438829999996</v>
      </c>
      <c r="K44" s="27">
        <v>81.071211199999993</v>
      </c>
      <c r="L44" s="27">
        <v>89.47048083</v>
      </c>
      <c r="M44" s="27">
        <v>94.217894099999995</v>
      </c>
      <c r="N44" s="27">
        <v>100</v>
      </c>
      <c r="O44" s="27">
        <v>182.59281799999999</v>
      </c>
      <c r="P44" s="27">
        <v>132.1972002</v>
      </c>
      <c r="Q44" s="27">
        <v>83.262325020000006</v>
      </c>
      <c r="R44" s="27">
        <v>84.723067560000004</v>
      </c>
      <c r="S44" s="27">
        <v>86.914181380000002</v>
      </c>
      <c r="T44" s="27">
        <v>181.86244669999999</v>
      </c>
      <c r="U44" s="27">
        <v>127.0846013</v>
      </c>
      <c r="V44" s="27">
        <v>81.80158247</v>
      </c>
      <c r="W44" s="27">
        <v>81.80158247</v>
      </c>
      <c r="X44" s="27">
        <v>78.880097379999995</v>
      </c>
      <c r="Y44" s="27">
        <v>84.723067560000004</v>
      </c>
      <c r="Z44" s="27">
        <v>94.217894099999995</v>
      </c>
      <c r="AA44" s="27">
        <v>94.217894099999995</v>
      </c>
      <c r="AB44" s="27">
        <v>117.2245892</v>
      </c>
      <c r="AC44" s="27">
        <v>170.17650639999999</v>
      </c>
      <c r="AD44" s="27">
        <v>124.89348750000001</v>
      </c>
      <c r="AE44" s="27">
        <v>81.071211199999993</v>
      </c>
      <c r="AF44" s="27">
        <v>78.880097379999995</v>
      </c>
      <c r="AG44" s="27">
        <v>104.4430919</v>
      </c>
    </row>
    <row r="45" spans="1:33" x14ac:dyDescent="0.3">
      <c r="A45" s="26" t="s">
        <v>15</v>
      </c>
      <c r="B45" s="26" t="s">
        <v>100</v>
      </c>
      <c r="C45" s="26" t="s">
        <v>164</v>
      </c>
      <c r="D45" s="26" t="s">
        <v>26</v>
      </c>
      <c r="E45" s="26">
        <v>0.6</v>
      </c>
      <c r="F45" s="26" t="s">
        <v>27</v>
      </c>
      <c r="G45" s="26" t="s">
        <v>11</v>
      </c>
      <c r="H45" s="27">
        <v>127.3291925</v>
      </c>
      <c r="I45" s="27">
        <v>87.577639750000003</v>
      </c>
      <c r="J45" s="27">
        <v>102.484472</v>
      </c>
      <c r="K45" s="27">
        <v>107.1428571</v>
      </c>
      <c r="L45" s="27">
        <v>95.341614910000004</v>
      </c>
      <c r="M45" s="27">
        <v>80.124223599999993</v>
      </c>
      <c r="N45" s="27">
        <v>100</v>
      </c>
      <c r="O45" s="27">
        <v>88.819875780000004</v>
      </c>
      <c r="P45" s="27">
        <v>79.503105590000004</v>
      </c>
      <c r="Q45" s="27">
        <v>72.670807449999998</v>
      </c>
      <c r="R45" s="27">
        <v>77.63975155</v>
      </c>
      <c r="S45" s="27">
        <v>78.260869569999997</v>
      </c>
      <c r="T45" s="27">
        <v>73.291925469999995</v>
      </c>
      <c r="U45" s="27">
        <v>63.975155280000003</v>
      </c>
      <c r="V45" s="27">
        <v>80.124223599999993</v>
      </c>
      <c r="W45" s="27">
        <v>67.701863349999996</v>
      </c>
      <c r="X45" s="27">
        <v>56.52173913</v>
      </c>
      <c r="Y45" s="27">
        <v>55.900621119999997</v>
      </c>
      <c r="Z45" s="27">
        <v>74.534161490000002</v>
      </c>
      <c r="AA45" s="27">
        <v>62.111801239999998</v>
      </c>
      <c r="AB45" s="27">
        <v>59.627329189999998</v>
      </c>
      <c r="AC45" s="27">
        <v>56.52173913</v>
      </c>
      <c r="AD45" s="27">
        <v>58.385093169999998</v>
      </c>
      <c r="AE45" s="27">
        <v>96.273291929999999</v>
      </c>
      <c r="AF45" s="27">
        <v>109.0062112</v>
      </c>
      <c r="AG45" s="27">
        <v>109.0062112</v>
      </c>
    </row>
    <row r="46" spans="1:33" x14ac:dyDescent="0.3">
      <c r="A46" s="26" t="s">
        <v>78</v>
      </c>
      <c r="B46" s="26" t="s">
        <v>99</v>
      </c>
      <c r="C46" s="26" t="s">
        <v>164</v>
      </c>
      <c r="D46" s="26" t="s">
        <v>26</v>
      </c>
      <c r="E46" s="26">
        <v>0.6</v>
      </c>
      <c r="F46" s="26" t="s">
        <v>27</v>
      </c>
      <c r="G46" s="26" t="s">
        <v>11</v>
      </c>
      <c r="H46" s="27">
        <v>94.886363639999999</v>
      </c>
      <c r="I46" s="27">
        <v>106.8181818</v>
      </c>
      <c r="J46" s="27">
        <v>80.113636360000001</v>
      </c>
      <c r="K46" s="27">
        <v>86.647727270000004</v>
      </c>
      <c r="L46" s="27">
        <v>112.5</v>
      </c>
      <c r="M46" s="27">
        <v>119.0340909</v>
      </c>
      <c r="N46" s="27">
        <v>100</v>
      </c>
      <c r="O46" s="27">
        <v>91.477272729999996</v>
      </c>
      <c r="P46" s="27">
        <v>61.93181818</v>
      </c>
      <c r="Q46" s="27">
        <v>84.659090910000003</v>
      </c>
      <c r="R46" s="27">
        <v>87.784090910000003</v>
      </c>
      <c r="S46" s="27">
        <v>67.613636360000001</v>
      </c>
      <c r="T46" s="27">
        <v>55.68181818</v>
      </c>
      <c r="U46" s="27">
        <v>112.7840909</v>
      </c>
      <c r="V46" s="27">
        <v>99.431818179999993</v>
      </c>
      <c r="W46" s="27">
        <v>73.863636360000001</v>
      </c>
      <c r="X46" s="27">
        <v>81.818181820000007</v>
      </c>
      <c r="Y46" s="27">
        <v>53.977272730000003</v>
      </c>
      <c r="Z46" s="27">
        <v>52.840909089999997</v>
      </c>
      <c r="AA46" s="27">
        <v>55.68181818</v>
      </c>
      <c r="AB46" s="27">
        <v>61.363636360000001</v>
      </c>
      <c r="AC46" s="27">
        <v>50</v>
      </c>
      <c r="AD46" s="27">
        <v>46.590909089999997</v>
      </c>
      <c r="AE46" s="27">
        <v>95.170454550000002</v>
      </c>
      <c r="AF46" s="27">
        <v>81.818181820000007</v>
      </c>
      <c r="AG46" s="27">
        <v>46.022727269999997</v>
      </c>
    </row>
    <row r="47" spans="1:33" x14ac:dyDescent="0.3">
      <c r="A47" s="26" t="s">
        <v>79</v>
      </c>
      <c r="B47" s="26" t="s">
        <v>99</v>
      </c>
      <c r="C47" s="26" t="s">
        <v>164</v>
      </c>
      <c r="D47" s="26" t="s">
        <v>26</v>
      </c>
      <c r="E47" s="26">
        <v>0.6</v>
      </c>
      <c r="F47" s="26" t="s">
        <v>27</v>
      </c>
      <c r="G47" s="26" t="s">
        <v>11</v>
      </c>
      <c r="H47" s="27">
        <v>111.1409396</v>
      </c>
      <c r="I47" s="27">
        <v>117.5838926</v>
      </c>
      <c r="J47" s="27">
        <v>100.6711409</v>
      </c>
      <c r="K47" s="27">
        <v>90.201342280000006</v>
      </c>
      <c r="L47" s="27">
        <v>81.342281880000002</v>
      </c>
      <c r="M47" s="27">
        <v>99.060402679999996</v>
      </c>
      <c r="N47" s="27">
        <v>100</v>
      </c>
      <c r="O47" s="27">
        <v>103.0872483</v>
      </c>
      <c r="P47" s="27">
        <v>91.409395970000006</v>
      </c>
      <c r="Q47" s="27">
        <v>87.785234900000006</v>
      </c>
      <c r="R47" s="27">
        <v>75.302013419999994</v>
      </c>
      <c r="S47" s="27">
        <v>76.510067109999994</v>
      </c>
      <c r="T47" s="27">
        <v>88.590604029999994</v>
      </c>
      <c r="U47" s="27">
        <v>76.91275168</v>
      </c>
      <c r="V47" s="27">
        <v>69.261744969999995</v>
      </c>
      <c r="W47" s="27">
        <v>70.469798659999995</v>
      </c>
      <c r="X47" s="27">
        <v>70.872483220000007</v>
      </c>
      <c r="Y47" s="27">
        <v>68.456375840000007</v>
      </c>
      <c r="Z47" s="27">
        <v>66.845637580000002</v>
      </c>
      <c r="AA47" s="27">
        <v>70.872483220000007</v>
      </c>
      <c r="AB47" s="27">
        <v>95.838926169999993</v>
      </c>
      <c r="AC47" s="27">
        <v>81.342281880000002</v>
      </c>
      <c r="AD47" s="27">
        <v>71.677852349999995</v>
      </c>
      <c r="AE47" s="27">
        <v>86.174496640000001</v>
      </c>
      <c r="AF47" s="27">
        <v>78.926174500000002</v>
      </c>
      <c r="AG47" s="27">
        <v>77.315436239999997</v>
      </c>
    </row>
    <row r="48" spans="1:33" x14ac:dyDescent="0.3">
      <c r="A48" s="26" t="s">
        <v>17</v>
      </c>
      <c r="B48" s="26" t="s">
        <v>99</v>
      </c>
      <c r="C48" s="26" t="s">
        <v>164</v>
      </c>
      <c r="D48" s="26" t="s">
        <v>26</v>
      </c>
      <c r="E48" s="26">
        <v>0.6</v>
      </c>
      <c r="F48" s="26" t="s">
        <v>27</v>
      </c>
      <c r="G48" s="26" t="s">
        <v>11</v>
      </c>
      <c r="H48" s="27">
        <v>107.8440161</v>
      </c>
      <c r="I48" s="27">
        <v>87.135813540000001</v>
      </c>
      <c r="J48" s="27">
        <v>95.741819809999996</v>
      </c>
      <c r="K48" s="27">
        <v>105.9614523</v>
      </c>
      <c r="L48" s="27">
        <v>114.0295831</v>
      </c>
      <c r="M48" s="27">
        <v>89.287315109999994</v>
      </c>
      <c r="N48" s="27">
        <v>100</v>
      </c>
      <c r="O48" s="27">
        <v>78.798744959999993</v>
      </c>
      <c r="P48" s="27">
        <v>75.840430299999994</v>
      </c>
      <c r="Q48" s="27">
        <v>67.772299419999996</v>
      </c>
      <c r="R48" s="27">
        <v>115.912147</v>
      </c>
      <c r="S48" s="27">
        <v>67.772299419999996</v>
      </c>
      <c r="T48" s="27">
        <v>86.06006275</v>
      </c>
      <c r="U48" s="27">
        <v>74.226804119999997</v>
      </c>
      <c r="V48" s="27">
        <v>65.351860149999993</v>
      </c>
      <c r="W48" s="27">
        <v>117.5257732</v>
      </c>
      <c r="X48" s="27">
        <v>65.620797850000002</v>
      </c>
      <c r="Y48" s="27">
        <v>53.249663830000003</v>
      </c>
      <c r="Z48" s="27">
        <v>90.363065890000001</v>
      </c>
      <c r="AA48" s="27">
        <v>64.007171670000005</v>
      </c>
      <c r="AB48" s="27">
        <v>70.999551769999997</v>
      </c>
      <c r="AC48" s="27">
        <v>84.984311969999993</v>
      </c>
      <c r="AD48" s="27">
        <v>112.9538324</v>
      </c>
      <c r="AE48" s="27">
        <v>100.0448229</v>
      </c>
      <c r="AF48" s="27">
        <v>86.06006275</v>
      </c>
      <c r="AG48" s="27">
        <v>86.06006275</v>
      </c>
    </row>
    <row r="49" spans="1:33" x14ac:dyDescent="0.3">
      <c r="A49" s="26" t="s">
        <v>18</v>
      </c>
      <c r="B49" s="26" t="s">
        <v>99</v>
      </c>
      <c r="C49" s="26" t="s">
        <v>164</v>
      </c>
      <c r="D49" s="26" t="s">
        <v>26</v>
      </c>
      <c r="E49" s="26">
        <v>0.6</v>
      </c>
      <c r="F49" s="26" t="s">
        <v>27</v>
      </c>
      <c r="G49" s="26" t="s">
        <v>11</v>
      </c>
      <c r="H49" s="27">
        <v>104.43124709999999</v>
      </c>
      <c r="I49" s="27">
        <v>122.2476016</v>
      </c>
      <c r="J49" s="27">
        <v>86.888990410000005</v>
      </c>
      <c r="K49" s="27">
        <v>97.852900869999999</v>
      </c>
      <c r="L49" s="27">
        <v>80.036546369999996</v>
      </c>
      <c r="M49" s="27">
        <v>108.5427136</v>
      </c>
      <c r="N49" s="27">
        <v>100</v>
      </c>
      <c r="O49" s="27">
        <v>102.5125628</v>
      </c>
      <c r="P49" s="27">
        <v>78.666057559999999</v>
      </c>
      <c r="Q49" s="27">
        <v>66.87985381</v>
      </c>
      <c r="R49" s="27">
        <v>52.078574690000003</v>
      </c>
      <c r="S49" s="27">
        <v>48.789401550000001</v>
      </c>
      <c r="T49" s="27">
        <v>81.681132939999998</v>
      </c>
      <c r="U49" s="27">
        <v>105.25354040000001</v>
      </c>
      <c r="V49" s="27">
        <v>89.355870260000003</v>
      </c>
      <c r="W49" s="27">
        <v>66.87985381</v>
      </c>
      <c r="X49" s="27">
        <v>93.193238919999999</v>
      </c>
      <c r="Y49" s="27">
        <v>77.843764280000002</v>
      </c>
      <c r="Z49" s="27">
        <v>70.443124710000006</v>
      </c>
      <c r="AA49" s="27">
        <v>72.910004569999998</v>
      </c>
      <c r="AB49" s="27">
        <v>86.614892650000002</v>
      </c>
      <c r="AC49" s="27">
        <v>89.904065779999996</v>
      </c>
      <c r="AD49" s="27">
        <v>68.524440380000001</v>
      </c>
      <c r="AE49" s="27">
        <v>46.322521700000003</v>
      </c>
      <c r="AF49" s="27">
        <v>44.677935130000002</v>
      </c>
      <c r="AG49" s="27">
        <v>73.184102330000002</v>
      </c>
    </row>
    <row r="50" spans="1:33" x14ac:dyDescent="0.3">
      <c r="A50" s="26" t="s">
        <v>80</v>
      </c>
      <c r="B50" s="26" t="s">
        <v>99</v>
      </c>
      <c r="C50" s="26" t="s">
        <v>164</v>
      </c>
      <c r="D50" s="26" t="s">
        <v>26</v>
      </c>
      <c r="E50" s="26">
        <v>0.6</v>
      </c>
      <c r="F50" s="26" t="s">
        <v>27</v>
      </c>
      <c r="G50" s="26" t="s">
        <v>11</v>
      </c>
      <c r="H50" s="27">
        <v>100.65491179999999</v>
      </c>
      <c r="I50" s="27">
        <v>116.07052899999999</v>
      </c>
      <c r="J50" s="27">
        <v>108.8161209</v>
      </c>
      <c r="K50" s="27">
        <v>100.95717879999999</v>
      </c>
      <c r="L50" s="27">
        <v>85.843828720000005</v>
      </c>
      <c r="M50" s="27">
        <v>87.657430730000002</v>
      </c>
      <c r="N50" s="27">
        <v>100</v>
      </c>
      <c r="O50" s="27">
        <v>125.743073</v>
      </c>
      <c r="P50" s="27">
        <v>93.098236779999993</v>
      </c>
      <c r="Q50" s="27">
        <v>113.6523929</v>
      </c>
      <c r="R50" s="27">
        <v>81.612090679999994</v>
      </c>
      <c r="S50" s="27">
        <v>73.753148609999997</v>
      </c>
      <c r="T50" s="27">
        <v>75.566750630000001</v>
      </c>
      <c r="U50" s="27">
        <v>78.589420649999994</v>
      </c>
      <c r="V50" s="27">
        <v>99.748110830000002</v>
      </c>
      <c r="W50" s="27">
        <v>159.59697729999999</v>
      </c>
      <c r="X50" s="27">
        <v>149.92443320000001</v>
      </c>
      <c r="Y50" s="27">
        <v>151.13350130000001</v>
      </c>
      <c r="Z50" s="27">
        <v>143.8790932</v>
      </c>
      <c r="AA50" s="27">
        <v>138.74055419999999</v>
      </c>
      <c r="AB50" s="27">
        <v>133.90428209999999</v>
      </c>
      <c r="AC50" s="27">
        <v>76.171284630000002</v>
      </c>
      <c r="AD50" s="27">
        <v>68.916876569999999</v>
      </c>
      <c r="AE50" s="27">
        <v>111.53652390000001</v>
      </c>
      <c r="AF50" s="27">
        <v>138.2871537</v>
      </c>
      <c r="AG50" s="27">
        <v>165.0377834</v>
      </c>
    </row>
    <row r="51" spans="1:33" x14ac:dyDescent="0.3">
      <c r="A51" s="26" t="s">
        <v>81</v>
      </c>
      <c r="B51" s="26" t="s">
        <v>99</v>
      </c>
      <c r="C51" s="26" t="s">
        <v>166</v>
      </c>
      <c r="D51" s="26" t="s">
        <v>26</v>
      </c>
      <c r="E51" s="26">
        <v>0.6</v>
      </c>
      <c r="F51" s="26" t="s">
        <v>27</v>
      </c>
      <c r="G51" s="26" t="s">
        <v>11</v>
      </c>
      <c r="H51" s="27">
        <v>112.1756487</v>
      </c>
      <c r="I51" s="27">
        <v>100.5988024</v>
      </c>
      <c r="J51" s="27">
        <v>103.3932136</v>
      </c>
      <c r="K51" s="27">
        <v>106.9860279</v>
      </c>
      <c r="L51" s="27">
        <v>94.21157685</v>
      </c>
      <c r="M51" s="27">
        <v>82.634730540000007</v>
      </c>
      <c r="N51" s="27">
        <v>100</v>
      </c>
      <c r="O51" s="27">
        <v>80.039920159999994</v>
      </c>
      <c r="P51" s="27">
        <v>48.303393210000003</v>
      </c>
      <c r="Q51" s="27">
        <v>43.912175650000002</v>
      </c>
      <c r="R51" s="27">
        <v>44.910179640000003</v>
      </c>
      <c r="S51" s="27">
        <v>41.716566870000001</v>
      </c>
      <c r="T51" s="27">
        <v>43.512974049999997</v>
      </c>
      <c r="U51" s="27">
        <v>56.287425149999997</v>
      </c>
      <c r="V51" s="27">
        <v>89.021956090000003</v>
      </c>
      <c r="W51" s="27">
        <v>58.283433129999999</v>
      </c>
      <c r="X51" s="27">
        <v>39.52095808</v>
      </c>
      <c r="Y51" s="27">
        <v>38.32335329</v>
      </c>
      <c r="Z51" s="27">
        <v>38.32335329</v>
      </c>
      <c r="AA51" s="27">
        <v>57.485029939999997</v>
      </c>
      <c r="AB51" s="27">
        <v>86.626746510000004</v>
      </c>
      <c r="AC51" s="27">
        <v>80.638722549999997</v>
      </c>
      <c r="AD51" s="27">
        <v>71.057884229999999</v>
      </c>
      <c r="AE51" s="27">
        <v>45.508982039999999</v>
      </c>
      <c r="AF51" s="27">
        <v>39.52095808</v>
      </c>
      <c r="AG51" s="27">
        <v>43.11377246</v>
      </c>
    </row>
    <row r="52" spans="1:33" x14ac:dyDescent="0.3">
      <c r="A52" s="26" t="s">
        <v>82</v>
      </c>
      <c r="B52" s="26" t="s">
        <v>99</v>
      </c>
      <c r="C52" s="26" t="s">
        <v>166</v>
      </c>
      <c r="D52" s="26" t="s">
        <v>26</v>
      </c>
      <c r="E52" s="26">
        <v>0.6</v>
      </c>
      <c r="F52" s="26" t="s">
        <v>27</v>
      </c>
      <c r="G52" s="26" t="s">
        <v>11</v>
      </c>
      <c r="H52" s="27">
        <v>98.526315789999998</v>
      </c>
      <c r="I52" s="27">
        <v>109.1368421</v>
      </c>
      <c r="J52" s="27">
        <v>103.8315789</v>
      </c>
      <c r="K52" s="27">
        <v>78.821052629999997</v>
      </c>
      <c r="L52" s="27">
        <v>68.21052632</v>
      </c>
      <c r="M52" s="27">
        <v>141.47368420000001</v>
      </c>
      <c r="N52" s="27">
        <v>100</v>
      </c>
      <c r="O52" s="27">
        <v>94.484210529999999</v>
      </c>
      <c r="P52" s="27">
        <v>72.757894739999998</v>
      </c>
      <c r="Q52" s="27">
        <v>75.536842109999995</v>
      </c>
      <c r="R52" s="27">
        <v>86.4</v>
      </c>
      <c r="S52" s="27">
        <v>61.642105260000001</v>
      </c>
      <c r="T52" s="27">
        <v>61.136842110000003</v>
      </c>
      <c r="U52" s="27">
        <v>67.2</v>
      </c>
      <c r="V52" s="27">
        <v>67.2</v>
      </c>
      <c r="W52" s="27">
        <v>69.221052630000003</v>
      </c>
      <c r="X52" s="27">
        <v>145.76842110000001</v>
      </c>
      <c r="Y52" s="27">
        <v>121.2631579</v>
      </c>
      <c r="Z52" s="27">
        <v>105.6</v>
      </c>
      <c r="AA52" s="27">
        <v>61.642105260000001</v>
      </c>
      <c r="AB52" s="27">
        <v>59.621052630000001</v>
      </c>
      <c r="AC52" s="27">
        <v>78.315789469999999</v>
      </c>
      <c r="AD52" s="27">
        <v>79.831578949999994</v>
      </c>
      <c r="AE52" s="27">
        <v>63.91578947</v>
      </c>
      <c r="AF52" s="27">
        <v>120.75789469999999</v>
      </c>
      <c r="AG52" s="27">
        <v>92.463157890000005</v>
      </c>
    </row>
    <row r="53" spans="1:33" x14ac:dyDescent="0.3">
      <c r="A53" s="26" t="s">
        <v>22</v>
      </c>
      <c r="B53" s="26" t="s">
        <v>99</v>
      </c>
      <c r="C53" s="26" t="s">
        <v>166</v>
      </c>
      <c r="D53" s="26" t="s">
        <v>26</v>
      </c>
      <c r="E53" s="26">
        <v>0.6</v>
      </c>
      <c r="F53" s="26" t="s">
        <v>27</v>
      </c>
      <c r="G53" s="26" t="s">
        <v>11</v>
      </c>
      <c r="H53" s="27">
        <v>117.9063361</v>
      </c>
      <c r="I53" s="27">
        <v>127.8236915</v>
      </c>
      <c r="J53" s="27">
        <v>117.35537189999999</v>
      </c>
      <c r="K53" s="27">
        <v>74.380165289999994</v>
      </c>
      <c r="L53" s="27">
        <v>61.157024790000001</v>
      </c>
      <c r="M53" s="27">
        <v>101.3774105</v>
      </c>
      <c r="N53" s="27">
        <v>100</v>
      </c>
      <c r="O53" s="27">
        <v>87.052341600000005</v>
      </c>
      <c r="P53" s="27">
        <v>68.319559229999996</v>
      </c>
      <c r="Q53" s="27">
        <v>76.033057850000006</v>
      </c>
      <c r="R53" s="27">
        <v>76.584022039999994</v>
      </c>
      <c r="S53" s="27">
        <v>69.421487600000006</v>
      </c>
      <c r="T53" s="27">
        <v>68.319559229999996</v>
      </c>
      <c r="U53" s="27">
        <v>121.2121212</v>
      </c>
      <c r="V53" s="27">
        <v>103.30578509999999</v>
      </c>
      <c r="W53" s="27">
        <v>106.88705229999999</v>
      </c>
      <c r="X53" s="27">
        <v>100.2754821</v>
      </c>
      <c r="Y53" s="27">
        <v>68.319559229999996</v>
      </c>
      <c r="Z53" s="27">
        <v>63.911845730000003</v>
      </c>
      <c r="AA53" s="27">
        <v>101.3774105</v>
      </c>
      <c r="AB53" s="27">
        <v>93.112947660000003</v>
      </c>
      <c r="AC53" s="27">
        <v>99.724517910000003</v>
      </c>
      <c r="AD53" s="27">
        <v>90.358126720000001</v>
      </c>
      <c r="AE53" s="27">
        <v>61.157024790000001</v>
      </c>
      <c r="AF53" s="27">
        <v>55.096418730000003</v>
      </c>
      <c r="AG53" s="27">
        <v>57.024793389999999</v>
      </c>
    </row>
    <row r="54" spans="1:33" x14ac:dyDescent="0.3">
      <c r="A54" s="26" t="s">
        <v>84</v>
      </c>
      <c r="B54" s="26" t="s">
        <v>100</v>
      </c>
      <c r="C54" s="26" t="s">
        <v>166</v>
      </c>
      <c r="D54" s="26" t="s">
        <v>26</v>
      </c>
      <c r="E54" s="26">
        <v>0.6</v>
      </c>
      <c r="F54" s="26" t="s">
        <v>27</v>
      </c>
      <c r="G54" s="26" t="s">
        <v>11</v>
      </c>
      <c r="H54" s="27">
        <v>91.208406299999993</v>
      </c>
      <c r="I54" s="27">
        <v>120</v>
      </c>
      <c r="J54" s="27">
        <v>76.497373030000006</v>
      </c>
      <c r="K54" s="27">
        <v>102.1366025</v>
      </c>
      <c r="L54" s="27">
        <v>123.1523643</v>
      </c>
      <c r="M54" s="27">
        <v>87.005253940000003</v>
      </c>
      <c r="N54" s="27">
        <v>100</v>
      </c>
      <c r="O54" s="27">
        <v>87.005253940000003</v>
      </c>
      <c r="P54" s="27">
        <v>79.859894920000002</v>
      </c>
      <c r="Q54" s="27">
        <v>70.192644479999998</v>
      </c>
      <c r="R54" s="27">
        <v>84.903677759999994</v>
      </c>
      <c r="S54" s="27">
        <v>62.206654989999997</v>
      </c>
      <c r="T54" s="27">
        <v>58.00350263</v>
      </c>
      <c r="U54" s="27">
        <v>55.901926439999997</v>
      </c>
      <c r="V54" s="27">
        <v>80.700525389999996</v>
      </c>
      <c r="W54" s="27">
        <v>92.889667250000002</v>
      </c>
      <c r="X54" s="27">
        <v>85.534150609999998</v>
      </c>
      <c r="Y54" s="27">
        <v>70.192644479999998</v>
      </c>
      <c r="Z54" s="27">
        <v>77.127845879999995</v>
      </c>
      <c r="AA54" s="27">
        <v>84.06304729</v>
      </c>
      <c r="AB54" s="27">
        <v>92.469352009999994</v>
      </c>
      <c r="AC54" s="27">
        <v>68.931698769999997</v>
      </c>
      <c r="AD54" s="27">
        <v>60.525394050000003</v>
      </c>
      <c r="AE54" s="27">
        <v>84.273204899999996</v>
      </c>
      <c r="AF54" s="27">
        <v>99.194395799999995</v>
      </c>
      <c r="AG54" s="27">
        <v>61.366024520000003</v>
      </c>
    </row>
    <row r="55" spans="1:33" x14ac:dyDescent="0.3">
      <c r="A55" s="26" t="s">
        <v>85</v>
      </c>
      <c r="B55" s="26" t="s">
        <v>100</v>
      </c>
      <c r="C55" s="26" t="s">
        <v>166</v>
      </c>
      <c r="D55" s="26" t="s">
        <v>26</v>
      </c>
      <c r="E55" s="26">
        <v>0.6</v>
      </c>
      <c r="F55" s="26" t="s">
        <v>27</v>
      </c>
      <c r="G55" s="26" t="s">
        <v>11</v>
      </c>
      <c r="H55" s="27">
        <v>98.917568689999996</v>
      </c>
      <c r="I55" s="27">
        <v>104.4129892</v>
      </c>
      <c r="J55" s="27">
        <v>89.425478769999998</v>
      </c>
      <c r="K55" s="27">
        <v>90.92422981</v>
      </c>
      <c r="L55" s="27">
        <v>124.3963364</v>
      </c>
      <c r="M55" s="27">
        <v>91.923397170000001</v>
      </c>
      <c r="N55" s="27">
        <v>100</v>
      </c>
      <c r="O55" s="27">
        <v>126.8942548</v>
      </c>
      <c r="P55" s="27">
        <v>110.4079933</v>
      </c>
      <c r="Q55" s="27">
        <v>129.89175689999999</v>
      </c>
      <c r="R55" s="27">
        <v>104.9125729</v>
      </c>
      <c r="S55" s="27">
        <v>112.9059117</v>
      </c>
      <c r="T55" s="27">
        <v>110.907577</v>
      </c>
      <c r="U55" s="27">
        <v>100.16652790000001</v>
      </c>
      <c r="V55" s="27">
        <v>101.9150708</v>
      </c>
      <c r="W55" s="27">
        <v>98.917568689999996</v>
      </c>
      <c r="X55" s="27">
        <v>97.918401329999995</v>
      </c>
      <c r="Y55" s="27">
        <v>112.9059117</v>
      </c>
      <c r="Z55" s="27">
        <v>105.6619484</v>
      </c>
      <c r="AA55" s="27">
        <v>94.421315570000004</v>
      </c>
      <c r="AB55" s="27">
        <v>103.9134055</v>
      </c>
      <c r="AC55" s="27">
        <v>76.436303080000002</v>
      </c>
      <c r="AD55" s="27">
        <v>71.440466279999995</v>
      </c>
      <c r="AE55" s="27">
        <v>109.408826</v>
      </c>
      <c r="AF55" s="27">
        <v>95.420482930000006</v>
      </c>
      <c r="AG55" s="27">
        <v>96.419650290000007</v>
      </c>
    </row>
    <row r="56" spans="1:33" x14ac:dyDescent="0.3">
      <c r="A56" s="26" t="s">
        <v>86</v>
      </c>
      <c r="B56" s="26" t="s">
        <v>100</v>
      </c>
      <c r="C56" s="26" t="s">
        <v>166</v>
      </c>
      <c r="D56" s="26" t="s">
        <v>26</v>
      </c>
      <c r="E56" s="26">
        <v>0.6</v>
      </c>
      <c r="F56" s="26" t="s">
        <v>27</v>
      </c>
      <c r="G56" s="26" t="s">
        <v>11</v>
      </c>
      <c r="H56" s="27">
        <v>106.9380972</v>
      </c>
      <c r="I56" s="27">
        <v>108.184462</v>
      </c>
      <c r="J56" s="27">
        <v>87.245533859999995</v>
      </c>
      <c r="K56" s="27">
        <v>101.9526381</v>
      </c>
      <c r="L56" s="27">
        <v>96.468633150000002</v>
      </c>
      <c r="M56" s="27">
        <v>99.21063565</v>
      </c>
      <c r="N56" s="27">
        <v>100</v>
      </c>
      <c r="O56" s="27">
        <v>106.1902784</v>
      </c>
      <c r="P56" s="27">
        <v>66.805151640000005</v>
      </c>
      <c r="Q56" s="27">
        <v>61.81969256</v>
      </c>
      <c r="R56" s="27">
        <v>74.283340260000003</v>
      </c>
      <c r="S56" s="27">
        <v>57.831325300000003</v>
      </c>
      <c r="T56" s="27">
        <v>56.335687579999998</v>
      </c>
      <c r="U56" s="27">
        <v>53.344412130000002</v>
      </c>
      <c r="V56" s="27">
        <v>109.9293727</v>
      </c>
      <c r="W56" s="27">
        <v>93.477357710000007</v>
      </c>
      <c r="X56" s="27">
        <v>56.834233490000003</v>
      </c>
      <c r="Y56" s="27">
        <v>51.3502285</v>
      </c>
      <c r="Z56" s="27">
        <v>92.230992939999993</v>
      </c>
      <c r="AA56" s="27">
        <v>61.321146659999997</v>
      </c>
      <c r="AB56" s="27">
        <v>54.341503950000003</v>
      </c>
      <c r="AC56" s="27">
        <v>52.347320320000001</v>
      </c>
      <c r="AD56" s="27">
        <v>50.353136679999999</v>
      </c>
      <c r="AE56" s="27">
        <v>110.67719150000001</v>
      </c>
      <c r="AF56" s="27">
        <v>97.216452009999998</v>
      </c>
      <c r="AG56" s="27">
        <v>66.805151640000005</v>
      </c>
    </row>
    <row r="57" spans="1:33" x14ac:dyDescent="0.3">
      <c r="A57" s="26" t="s">
        <v>23</v>
      </c>
      <c r="B57" s="26" t="s">
        <v>100</v>
      </c>
      <c r="C57" s="26" t="s">
        <v>166</v>
      </c>
      <c r="D57" s="26" t="s">
        <v>26</v>
      </c>
      <c r="E57" s="26">
        <v>0.6</v>
      </c>
      <c r="F57" s="26" t="s">
        <v>27</v>
      </c>
      <c r="G57" s="26" t="s">
        <v>11</v>
      </c>
      <c r="H57" s="27">
        <v>104.5779084</v>
      </c>
      <c r="I57" s="27">
        <v>88.702225960000007</v>
      </c>
      <c r="J57" s="27">
        <v>92.230155400000001</v>
      </c>
      <c r="K57" s="27">
        <v>132.54934900000001</v>
      </c>
      <c r="L57" s="27">
        <v>86.686266270000004</v>
      </c>
      <c r="M57" s="27">
        <v>95.25409492</v>
      </c>
      <c r="N57" s="27">
        <v>100</v>
      </c>
      <c r="O57" s="27">
        <v>109.8698026</v>
      </c>
      <c r="P57" s="27">
        <v>108.3578328</v>
      </c>
      <c r="Q57" s="27">
        <v>92.230155400000001</v>
      </c>
      <c r="R57" s="27">
        <v>84.16631667</v>
      </c>
      <c r="S57" s="27">
        <v>81.646367069999997</v>
      </c>
      <c r="T57" s="27">
        <v>74.086518269999999</v>
      </c>
      <c r="U57" s="27">
        <v>88.702225960000007</v>
      </c>
      <c r="V57" s="27">
        <v>67.534649310000006</v>
      </c>
      <c r="W57" s="27">
        <v>67.534649310000006</v>
      </c>
      <c r="X57" s="27">
        <v>82.654346910000001</v>
      </c>
      <c r="Y57" s="27">
        <v>77.110457789999998</v>
      </c>
      <c r="Z57" s="27">
        <v>80.638387230000006</v>
      </c>
      <c r="AA57" s="27">
        <v>79.630407390000002</v>
      </c>
      <c r="AB57" s="27">
        <v>82.654346910000001</v>
      </c>
      <c r="AC57" s="27">
        <v>79.126417470000007</v>
      </c>
      <c r="AD57" s="27">
        <v>83.158336829999996</v>
      </c>
      <c r="AE57" s="27">
        <v>79.126417470000007</v>
      </c>
      <c r="AF57" s="27">
        <v>92.734145319999996</v>
      </c>
      <c r="AG57" s="27">
        <v>85.426291469999995</v>
      </c>
    </row>
    <row r="58" spans="1:33" x14ac:dyDescent="0.3">
      <c r="A58" s="26" t="s">
        <v>74</v>
      </c>
      <c r="B58" s="26" t="s">
        <v>99</v>
      </c>
      <c r="C58" s="26" t="s">
        <v>166</v>
      </c>
      <c r="D58" s="26" t="s">
        <v>26</v>
      </c>
      <c r="E58" s="26">
        <v>0.6</v>
      </c>
      <c r="F58" s="26" t="s">
        <v>27</v>
      </c>
      <c r="G58" s="26" t="s">
        <v>11</v>
      </c>
      <c r="H58" s="27">
        <v>99.519860320000006</v>
      </c>
      <c r="I58" s="27">
        <v>106.5910083</v>
      </c>
      <c r="J58" s="27">
        <v>104.7577477</v>
      </c>
      <c r="K58" s="27">
        <v>105.0196421</v>
      </c>
      <c r="L58" s="27">
        <v>92.710606720000001</v>
      </c>
      <c r="M58" s="27">
        <v>91.401134880000001</v>
      </c>
      <c r="N58" s="27">
        <v>100</v>
      </c>
      <c r="O58" s="27">
        <v>169.1837625</v>
      </c>
      <c r="P58" s="27">
        <v>129.89960719999999</v>
      </c>
      <c r="Q58" s="27">
        <v>92.186817980000001</v>
      </c>
      <c r="R58" s="27">
        <v>85.901353119999996</v>
      </c>
      <c r="S58" s="27">
        <v>103.71017019999999</v>
      </c>
      <c r="T58" s="27">
        <v>128.3282409</v>
      </c>
      <c r="U58" s="27">
        <v>79.092099520000005</v>
      </c>
      <c r="V58" s="27">
        <v>102.4006984</v>
      </c>
      <c r="W58" s="27">
        <v>82.23483195</v>
      </c>
      <c r="X58" s="27">
        <v>72.80663466</v>
      </c>
      <c r="Y58" s="27">
        <v>113.66215630000001</v>
      </c>
      <c r="Z58" s="27">
        <v>88.520296810000005</v>
      </c>
      <c r="AA58" s="27">
        <v>81.187254469999999</v>
      </c>
      <c r="AB58" s="27">
        <v>109.4718464</v>
      </c>
      <c r="AC58" s="27">
        <v>103.71017019999999</v>
      </c>
      <c r="AD58" s="27">
        <v>90.615451770000007</v>
      </c>
      <c r="AE58" s="27">
        <v>95.853339149999996</v>
      </c>
      <c r="AF58" s="27">
        <v>108.4242689</v>
      </c>
      <c r="AG58" s="27">
        <v>103.1863815</v>
      </c>
    </row>
    <row r="59" spans="1:33" x14ac:dyDescent="0.3">
      <c r="A59" s="26" t="s">
        <v>76</v>
      </c>
      <c r="B59" s="26" t="s">
        <v>99</v>
      </c>
      <c r="C59" s="26" t="s">
        <v>166</v>
      </c>
      <c r="D59" s="26" t="s">
        <v>26</v>
      </c>
      <c r="E59" s="26">
        <v>0.6</v>
      </c>
      <c r="F59" s="26" t="s">
        <v>27</v>
      </c>
      <c r="G59" s="26" t="s">
        <v>11</v>
      </c>
      <c r="H59" s="27">
        <v>111.1906893</v>
      </c>
      <c r="I59" s="27">
        <v>74.127126230000002</v>
      </c>
      <c r="J59" s="27">
        <v>108.50492389999999</v>
      </c>
      <c r="K59" s="27">
        <v>124.0823635</v>
      </c>
      <c r="L59" s="27">
        <v>81.110116379999994</v>
      </c>
      <c r="M59" s="27">
        <v>100.9847807</v>
      </c>
      <c r="N59" s="27">
        <v>100</v>
      </c>
      <c r="O59" s="27">
        <v>88.898836169999996</v>
      </c>
      <c r="P59" s="27">
        <v>61.77260519</v>
      </c>
      <c r="Q59" s="27">
        <v>66.606982990000006</v>
      </c>
      <c r="R59" s="27">
        <v>68.218442260000003</v>
      </c>
      <c r="S59" s="27">
        <v>82.4529991</v>
      </c>
      <c r="T59" s="27">
        <v>76.812891669999999</v>
      </c>
      <c r="U59" s="27">
        <v>68.755595339999999</v>
      </c>
      <c r="V59" s="27">
        <v>73.858549690000004</v>
      </c>
      <c r="W59" s="27">
        <v>120.8594449</v>
      </c>
      <c r="X59" s="27">
        <v>109.3106535</v>
      </c>
      <c r="Y59" s="27">
        <v>68.218442260000003</v>
      </c>
      <c r="Z59" s="27">
        <v>78.155774399999999</v>
      </c>
      <c r="AA59" s="27">
        <v>85.407341090000003</v>
      </c>
      <c r="AB59" s="27">
        <v>74.664279320000006</v>
      </c>
      <c r="AC59" s="27">
        <v>87.01880036</v>
      </c>
      <c r="AD59" s="27">
        <v>71.441360790000004</v>
      </c>
      <c r="AE59" s="27">
        <v>81.110116379999994</v>
      </c>
      <c r="AF59" s="27">
        <v>81.110116379999994</v>
      </c>
      <c r="AG59" s="27">
        <v>75.738585499999999</v>
      </c>
    </row>
    <row r="60" spans="1:33" x14ac:dyDescent="0.3">
      <c r="A60" s="26" t="s">
        <v>7</v>
      </c>
      <c r="B60" s="26" t="s">
        <v>99</v>
      </c>
      <c r="C60" s="26" t="s">
        <v>166</v>
      </c>
      <c r="D60" s="26" t="s">
        <v>26</v>
      </c>
      <c r="E60" s="26">
        <v>0.6</v>
      </c>
      <c r="F60" s="26" t="s">
        <v>27</v>
      </c>
      <c r="G60" s="26" t="s">
        <v>11</v>
      </c>
      <c r="H60" s="27">
        <v>114.7736977</v>
      </c>
      <c r="I60" s="27">
        <v>106.5755764</v>
      </c>
      <c r="J60" s="27">
        <v>97.352690010000003</v>
      </c>
      <c r="K60" s="27">
        <v>70.708795899999998</v>
      </c>
      <c r="L60" s="27">
        <v>93.253629380000007</v>
      </c>
      <c r="M60" s="27">
        <v>117.3356106</v>
      </c>
      <c r="N60" s="27">
        <v>100</v>
      </c>
      <c r="O60" s="27">
        <v>88.129803589999995</v>
      </c>
      <c r="P60" s="27">
        <v>66.609735270000002</v>
      </c>
      <c r="Q60" s="27">
        <v>100.4269855</v>
      </c>
      <c r="R60" s="27">
        <v>72.758326220000001</v>
      </c>
      <c r="S60" s="27">
        <v>75.320239110000003</v>
      </c>
      <c r="T60" s="27">
        <v>118.8727583</v>
      </c>
      <c r="U60" s="27">
        <v>118.36037570000001</v>
      </c>
      <c r="V60" s="27">
        <v>68.659265579999996</v>
      </c>
      <c r="W60" s="27">
        <v>66.097352689999994</v>
      </c>
      <c r="X60" s="27">
        <v>65.58497011</v>
      </c>
      <c r="Y60" s="27">
        <v>63.535439799999999</v>
      </c>
      <c r="Z60" s="27">
        <v>67.122117849999995</v>
      </c>
      <c r="AA60" s="27">
        <v>98.889837749999998</v>
      </c>
      <c r="AB60" s="27">
        <v>79.41929974</v>
      </c>
      <c r="AC60" s="27">
        <v>73.783091369999994</v>
      </c>
      <c r="AD60" s="27">
        <v>71.73356106</v>
      </c>
      <c r="AE60" s="27">
        <v>65.58497011</v>
      </c>
      <c r="AF60" s="27">
        <v>65.072587530000007</v>
      </c>
      <c r="AG60" s="27">
        <v>64.047822370000006</v>
      </c>
    </row>
    <row r="61" spans="1:33" x14ac:dyDescent="0.3">
      <c r="A61" s="26" t="s">
        <v>77</v>
      </c>
      <c r="B61" s="26" t="s">
        <v>99</v>
      </c>
      <c r="C61" s="26" t="s">
        <v>166</v>
      </c>
      <c r="D61" s="26" t="s">
        <v>26</v>
      </c>
      <c r="E61" s="26">
        <v>0.6</v>
      </c>
      <c r="F61" s="26" t="s">
        <v>27</v>
      </c>
      <c r="G61" s="26" t="s">
        <v>11</v>
      </c>
      <c r="H61" s="27">
        <v>114.5631068</v>
      </c>
      <c r="I61" s="27">
        <v>94.066882419999999</v>
      </c>
      <c r="J61" s="27">
        <v>101.1866235</v>
      </c>
      <c r="K61" s="27">
        <v>92.556634299999999</v>
      </c>
      <c r="L61" s="27">
        <v>71.413160730000001</v>
      </c>
      <c r="M61" s="27">
        <v>126.21359219999999</v>
      </c>
      <c r="N61" s="27">
        <v>100</v>
      </c>
      <c r="O61" s="27">
        <v>106.58036679999999</v>
      </c>
      <c r="P61" s="27">
        <v>114.1316073</v>
      </c>
      <c r="Q61" s="27">
        <v>81.769147790000005</v>
      </c>
      <c r="R61" s="27">
        <v>69.471413159999997</v>
      </c>
      <c r="S61" s="27">
        <v>69.0399137</v>
      </c>
      <c r="T61" s="27">
        <v>57.389428260000003</v>
      </c>
      <c r="U61" s="27">
        <v>72.923408850000001</v>
      </c>
      <c r="V61" s="27">
        <v>64.293419630000002</v>
      </c>
      <c r="W61" s="27">
        <v>71.62891046</v>
      </c>
      <c r="X61" s="27">
        <v>75.512405610000002</v>
      </c>
      <c r="Y61" s="27">
        <v>67.745415320000006</v>
      </c>
      <c r="Z61" s="27">
        <v>76.806903989999995</v>
      </c>
      <c r="AA61" s="27">
        <v>98.381877020000005</v>
      </c>
      <c r="AB61" s="27">
        <v>94.498381879999997</v>
      </c>
      <c r="AC61" s="27">
        <v>88.241639699999993</v>
      </c>
      <c r="AD61" s="27">
        <v>85.005393740000002</v>
      </c>
      <c r="AE61" s="27">
        <v>96.008629990000003</v>
      </c>
      <c r="AF61" s="27">
        <v>74.217907229999994</v>
      </c>
      <c r="AG61" s="27">
        <v>81.337648329999993</v>
      </c>
    </row>
    <row r="62" spans="1:33" x14ac:dyDescent="0.3">
      <c r="A62" s="26" t="s">
        <v>12</v>
      </c>
      <c r="B62" s="26" t="s">
        <v>100</v>
      </c>
      <c r="C62" s="26" t="s">
        <v>166</v>
      </c>
      <c r="D62" s="26" t="s">
        <v>26</v>
      </c>
      <c r="E62" s="26">
        <v>0.6</v>
      </c>
      <c r="F62" s="26" t="s">
        <v>27</v>
      </c>
      <c r="G62" s="26" t="s">
        <v>11</v>
      </c>
      <c r="H62" s="27">
        <v>150.2332815</v>
      </c>
      <c r="I62" s="27">
        <v>97.045101090000003</v>
      </c>
      <c r="J62" s="27">
        <v>93.312597199999999</v>
      </c>
      <c r="K62" s="27">
        <v>83.514774489999994</v>
      </c>
      <c r="L62" s="27">
        <v>82.581648520000002</v>
      </c>
      <c r="M62" s="27">
        <v>93.312597199999999</v>
      </c>
      <c r="N62" s="27">
        <v>100</v>
      </c>
      <c r="O62" s="27">
        <v>109.6423017</v>
      </c>
      <c r="P62" s="27">
        <v>149.06687400000001</v>
      </c>
      <c r="Q62" s="27">
        <v>134.836703</v>
      </c>
      <c r="R62" s="27">
        <v>95.645412129999997</v>
      </c>
      <c r="S62" s="27">
        <v>86.780715400000005</v>
      </c>
      <c r="T62" s="27">
        <v>64.385692070000005</v>
      </c>
      <c r="U62" s="27">
        <v>65.552099530000007</v>
      </c>
      <c r="V62" s="27">
        <v>85.614307929999995</v>
      </c>
      <c r="W62" s="27">
        <v>79.315707619999998</v>
      </c>
      <c r="X62" s="27">
        <v>71.850699840000004</v>
      </c>
      <c r="Y62" s="27">
        <v>76.5163297</v>
      </c>
      <c r="Z62" s="27">
        <v>79.782270609999998</v>
      </c>
      <c r="AA62" s="27">
        <v>73.250388799999996</v>
      </c>
      <c r="AB62" s="27">
        <v>78.149300159999996</v>
      </c>
      <c r="AC62" s="27">
        <v>76.98289269</v>
      </c>
      <c r="AD62" s="27">
        <v>85.847589420000006</v>
      </c>
      <c r="AE62" s="27">
        <v>99.377916020000001</v>
      </c>
      <c r="AF62" s="27">
        <v>112.4416796</v>
      </c>
      <c r="AG62" s="27">
        <v>65.785381029999996</v>
      </c>
    </row>
    <row r="63" spans="1:33" x14ac:dyDescent="0.3">
      <c r="A63" s="26" t="s">
        <v>13</v>
      </c>
      <c r="B63" s="26" t="s">
        <v>100</v>
      </c>
      <c r="C63" s="26" t="s">
        <v>166</v>
      </c>
      <c r="D63" s="26" t="s">
        <v>26</v>
      </c>
      <c r="E63" s="26">
        <v>0.6</v>
      </c>
      <c r="F63" s="26" t="s">
        <v>27</v>
      </c>
      <c r="G63" s="26" t="s">
        <v>11</v>
      </c>
      <c r="H63" s="27">
        <v>122.5108225</v>
      </c>
      <c r="I63" s="27">
        <v>111.25541130000001</v>
      </c>
      <c r="J63" s="27">
        <v>104.7619048</v>
      </c>
      <c r="K63" s="27">
        <v>85.497835499999994</v>
      </c>
      <c r="L63" s="27">
        <v>73.160173159999999</v>
      </c>
      <c r="M63" s="27">
        <v>102.81385280000001</v>
      </c>
      <c r="N63" s="27">
        <v>100</v>
      </c>
      <c r="O63" s="27">
        <v>82.68398268</v>
      </c>
      <c r="P63" s="27">
        <v>73.160173159999999</v>
      </c>
      <c r="Q63" s="27">
        <v>70.995671000000002</v>
      </c>
      <c r="R63" s="27">
        <v>61.904761899999997</v>
      </c>
      <c r="S63" s="27">
        <v>61.904761899999997</v>
      </c>
      <c r="T63" s="27">
        <v>50</v>
      </c>
      <c r="U63" s="27">
        <v>91.341991340000007</v>
      </c>
      <c r="V63" s="27">
        <v>81.385281390000003</v>
      </c>
      <c r="W63" s="27">
        <v>53.246753249999998</v>
      </c>
      <c r="X63" s="27">
        <v>51.94805195</v>
      </c>
      <c r="Y63" s="27">
        <v>52.380952379999997</v>
      </c>
      <c r="Z63" s="27">
        <v>99.350649349999998</v>
      </c>
      <c r="AA63" s="27">
        <v>85.497835499999994</v>
      </c>
      <c r="AB63" s="27">
        <v>55.844155839999999</v>
      </c>
      <c r="AC63" s="27">
        <v>56.70995671</v>
      </c>
      <c r="AD63" s="27">
        <v>56.277056279999996</v>
      </c>
      <c r="AE63" s="27">
        <v>62.121212120000003</v>
      </c>
      <c r="AF63" s="27">
        <v>83.333333330000002</v>
      </c>
      <c r="AG63" s="27">
        <v>61.255411260000002</v>
      </c>
    </row>
    <row r="64" spans="1:33" x14ac:dyDescent="0.3">
      <c r="A64" s="26" t="s">
        <v>14</v>
      </c>
      <c r="B64" s="26" t="s">
        <v>100</v>
      </c>
      <c r="C64" s="26" t="s">
        <v>166</v>
      </c>
      <c r="D64" s="26" t="s">
        <v>26</v>
      </c>
      <c r="E64" s="26">
        <v>0.6</v>
      </c>
      <c r="F64" s="26" t="s">
        <v>27</v>
      </c>
      <c r="G64" s="26" t="s">
        <v>11</v>
      </c>
      <c r="H64" s="27">
        <v>111.0933759</v>
      </c>
      <c r="I64" s="27">
        <v>100.0798085</v>
      </c>
      <c r="J64" s="27">
        <v>89.545091780000007</v>
      </c>
      <c r="K64" s="27">
        <v>113.4876297</v>
      </c>
      <c r="L64" s="27">
        <v>97.206703910000002</v>
      </c>
      <c r="M64" s="27">
        <v>88.587390260000006</v>
      </c>
      <c r="N64" s="27">
        <v>100</v>
      </c>
      <c r="O64" s="27">
        <v>124.5011971</v>
      </c>
      <c r="P64" s="27">
        <v>88.587390260000006</v>
      </c>
      <c r="Q64" s="27">
        <v>79.249800480000005</v>
      </c>
      <c r="R64" s="27">
        <v>77.573822829999997</v>
      </c>
      <c r="S64" s="27">
        <v>73.743016760000003</v>
      </c>
      <c r="T64" s="27">
        <v>72.306464489999996</v>
      </c>
      <c r="U64" s="27">
        <v>148.68316039999999</v>
      </c>
      <c r="V64" s="27">
        <v>92.178770950000001</v>
      </c>
      <c r="W64" s="27">
        <v>74.700718280000004</v>
      </c>
      <c r="X64" s="27">
        <v>73.743016760000003</v>
      </c>
      <c r="Y64" s="27">
        <v>66.560255389999995</v>
      </c>
      <c r="Z64" s="27">
        <v>65.123703109999994</v>
      </c>
      <c r="AA64" s="27">
        <v>79.968076620000005</v>
      </c>
      <c r="AB64" s="27">
        <v>67.996807660000002</v>
      </c>
      <c r="AC64" s="27">
        <v>65.123703109999994</v>
      </c>
      <c r="AD64" s="27">
        <v>70.869912209999995</v>
      </c>
      <c r="AE64" s="27">
        <v>88.347964880000006</v>
      </c>
      <c r="AF64" s="27">
        <v>134.31763770000001</v>
      </c>
      <c r="AG64" s="27">
        <v>144.8523543</v>
      </c>
    </row>
    <row r="65" spans="1:33" x14ac:dyDescent="0.3">
      <c r="A65" s="26" t="s">
        <v>15</v>
      </c>
      <c r="B65" s="26" t="s">
        <v>100</v>
      </c>
      <c r="C65" s="26" t="s">
        <v>166</v>
      </c>
      <c r="D65" s="26" t="s">
        <v>26</v>
      </c>
      <c r="E65" s="26">
        <v>0.6</v>
      </c>
      <c r="F65" s="26" t="s">
        <v>27</v>
      </c>
      <c r="G65" s="26" t="s">
        <v>11</v>
      </c>
      <c r="H65" s="27">
        <v>101.0526316</v>
      </c>
      <c r="I65" s="27">
        <v>107.854251</v>
      </c>
      <c r="J65" s="27">
        <v>85.991902830000001</v>
      </c>
      <c r="K65" s="27">
        <v>94.251012149999994</v>
      </c>
      <c r="L65" s="27">
        <v>92.793522269999997</v>
      </c>
      <c r="M65" s="27">
        <v>118.0566802</v>
      </c>
      <c r="N65" s="27">
        <v>100</v>
      </c>
      <c r="O65" s="27">
        <v>105.4251012</v>
      </c>
      <c r="P65" s="27">
        <v>82.105263160000007</v>
      </c>
      <c r="Q65" s="27">
        <v>73.360323890000004</v>
      </c>
      <c r="R65" s="27">
        <v>84.048582999999994</v>
      </c>
      <c r="S65" s="27">
        <v>66.558704449999993</v>
      </c>
      <c r="T65" s="27">
        <v>76.275303640000004</v>
      </c>
      <c r="U65" s="27">
        <v>99.595141699999999</v>
      </c>
      <c r="V65" s="27">
        <v>86.477732790000005</v>
      </c>
      <c r="W65" s="27">
        <v>59.757085019999998</v>
      </c>
      <c r="X65" s="27">
        <v>59.271255060000001</v>
      </c>
      <c r="Y65" s="27">
        <v>59.02834008</v>
      </c>
      <c r="Z65" s="27">
        <v>58.785425099999998</v>
      </c>
      <c r="AA65" s="27">
        <v>61.214574900000002</v>
      </c>
      <c r="AB65" s="27">
        <v>97.651821859999998</v>
      </c>
      <c r="AC65" s="27">
        <v>81.133603239999999</v>
      </c>
      <c r="AD65" s="27">
        <v>70.445344129999995</v>
      </c>
      <c r="AE65" s="27">
        <v>62.429149799999998</v>
      </c>
      <c r="AF65" s="27">
        <v>79.676113360000002</v>
      </c>
      <c r="AG65" s="27">
        <v>67.773279349999996</v>
      </c>
    </row>
    <row r="66" spans="1:33" x14ac:dyDescent="0.3">
      <c r="A66" s="26" t="s">
        <v>146</v>
      </c>
      <c r="B66" s="26" t="s">
        <v>100</v>
      </c>
      <c r="C66" s="26" t="s">
        <v>167</v>
      </c>
      <c r="D66" s="26" t="s">
        <v>26</v>
      </c>
      <c r="E66" s="26">
        <v>0.6</v>
      </c>
      <c r="F66" s="26" t="s">
        <v>27</v>
      </c>
      <c r="G66" s="26" t="s">
        <v>11</v>
      </c>
      <c r="H66" s="27">
        <v>98.799888359999997</v>
      </c>
      <c r="I66" s="27">
        <v>91.264303659999996</v>
      </c>
      <c r="J66" s="27">
        <v>92.43650572</v>
      </c>
      <c r="K66" s="27">
        <v>110.0195367</v>
      </c>
      <c r="L66" s="27">
        <v>107.5076751</v>
      </c>
      <c r="M66" s="27">
        <v>99.972090429999994</v>
      </c>
      <c r="N66" s="27">
        <v>100</v>
      </c>
      <c r="O66" s="27">
        <v>101.3117499</v>
      </c>
      <c r="P66" s="27">
        <v>93.106335470000005</v>
      </c>
      <c r="Q66" s="27">
        <v>84.733463580000006</v>
      </c>
      <c r="R66" s="27">
        <v>82.054144570000005</v>
      </c>
      <c r="S66" s="27">
        <v>65.643315659999999</v>
      </c>
      <c r="T66" s="27">
        <v>58.610103270000003</v>
      </c>
      <c r="U66" s="27">
        <v>104.6608987</v>
      </c>
      <c r="V66" s="27">
        <v>96.455484229999996</v>
      </c>
      <c r="W66" s="27">
        <v>100.1395479</v>
      </c>
      <c r="X66" s="27">
        <v>90.427016469999998</v>
      </c>
      <c r="Y66" s="27">
        <v>83.728718950000001</v>
      </c>
      <c r="Z66" s="27">
        <v>84.733463580000006</v>
      </c>
      <c r="AA66" s="27">
        <v>96.790399109999996</v>
      </c>
      <c r="AB66" s="27">
        <v>94.78090985</v>
      </c>
      <c r="AC66" s="27">
        <v>101.47920740000001</v>
      </c>
      <c r="AD66" s="27">
        <v>93.776165219999996</v>
      </c>
      <c r="AE66" s="27">
        <v>86.408037960000001</v>
      </c>
      <c r="AF66" s="27">
        <v>89.087356959999994</v>
      </c>
      <c r="AG66" s="27">
        <v>87.412782579999998</v>
      </c>
    </row>
    <row r="67" spans="1:33" x14ac:dyDescent="0.3">
      <c r="A67" s="26" t="s">
        <v>147</v>
      </c>
      <c r="B67" s="26" t="s">
        <v>100</v>
      </c>
      <c r="C67" s="26" t="s">
        <v>167</v>
      </c>
      <c r="D67" s="26" t="s">
        <v>26</v>
      </c>
      <c r="E67" s="26">
        <v>0.6</v>
      </c>
      <c r="F67" s="26" t="s">
        <v>27</v>
      </c>
      <c r="G67" s="26" t="s">
        <v>11</v>
      </c>
      <c r="H67" s="27">
        <v>111.328125</v>
      </c>
      <c r="I67" s="27">
        <v>95.3125</v>
      </c>
      <c r="J67" s="27">
        <v>94.921875</v>
      </c>
      <c r="K67" s="27">
        <v>103.515625</v>
      </c>
      <c r="L67" s="27">
        <v>108.984375</v>
      </c>
      <c r="M67" s="27">
        <v>85.9375</v>
      </c>
      <c r="N67" s="27">
        <v>100</v>
      </c>
      <c r="O67" s="27">
        <v>92.578125</v>
      </c>
      <c r="P67" s="27">
        <v>84.9609375</v>
      </c>
      <c r="Q67" s="27">
        <v>85.15625</v>
      </c>
      <c r="R67" s="27">
        <v>77.34375</v>
      </c>
      <c r="S67" s="27">
        <v>81.25</v>
      </c>
      <c r="T67" s="27">
        <v>69.53125</v>
      </c>
      <c r="U67" s="27">
        <v>84.765625</v>
      </c>
      <c r="V67" s="27">
        <v>81.640625</v>
      </c>
      <c r="W67" s="27">
        <v>60.9375</v>
      </c>
      <c r="X67" s="27">
        <v>72.4609375</v>
      </c>
      <c r="Y67" s="27">
        <v>65.625</v>
      </c>
      <c r="Z67" s="27">
        <v>108.59375</v>
      </c>
      <c r="AA67" s="27">
        <v>88.28125</v>
      </c>
      <c r="AB67" s="27">
        <v>60.546875</v>
      </c>
      <c r="AC67" s="27">
        <v>63.671875</v>
      </c>
      <c r="AD67" s="27">
        <v>93.359375</v>
      </c>
      <c r="AE67" s="27">
        <v>66.015625</v>
      </c>
      <c r="AF67" s="27">
        <v>59.375</v>
      </c>
      <c r="AG67" s="27">
        <v>60.15625</v>
      </c>
    </row>
    <row r="68" spans="1:33" x14ac:dyDescent="0.3">
      <c r="A68" s="26" t="s">
        <v>148</v>
      </c>
      <c r="B68" s="26" t="s">
        <v>100</v>
      </c>
      <c r="C68" s="26" t="s">
        <v>167</v>
      </c>
      <c r="D68" s="26" t="s">
        <v>26</v>
      </c>
      <c r="E68" s="26">
        <v>0.6</v>
      </c>
      <c r="F68" s="26" t="s">
        <v>27</v>
      </c>
      <c r="G68" s="26" t="s">
        <v>11</v>
      </c>
      <c r="H68" s="27">
        <v>105.29973940000001</v>
      </c>
      <c r="I68" s="27">
        <v>118.3318853</v>
      </c>
      <c r="J68" s="27">
        <v>95.39530843</v>
      </c>
      <c r="K68" s="27">
        <v>108.9487402</v>
      </c>
      <c r="L68" s="27">
        <v>90.182450040000006</v>
      </c>
      <c r="M68" s="27">
        <v>81.841876630000002</v>
      </c>
      <c r="N68" s="27">
        <v>100</v>
      </c>
      <c r="O68" s="27">
        <v>71.416159859999993</v>
      </c>
      <c r="P68" s="27">
        <v>65.942658559999998</v>
      </c>
      <c r="Q68" s="27">
        <v>63.596872279999999</v>
      </c>
      <c r="R68" s="27">
        <v>84.969591660000006</v>
      </c>
      <c r="S68" s="27">
        <v>56.298870549999997</v>
      </c>
      <c r="T68" s="27">
        <v>57.341442219999998</v>
      </c>
      <c r="U68" s="27">
        <v>79.756733280000006</v>
      </c>
      <c r="V68" s="27">
        <v>86.533449169999997</v>
      </c>
      <c r="W68" s="27">
        <v>81.320590789999997</v>
      </c>
      <c r="X68" s="27">
        <v>53.692441359999997</v>
      </c>
      <c r="Y68" s="27">
        <v>52.128583839999997</v>
      </c>
      <c r="Z68" s="27">
        <v>50.043440490000002</v>
      </c>
      <c r="AA68" s="27">
        <v>93.310165069999996</v>
      </c>
      <c r="AB68" s="27">
        <v>88.618592530000001</v>
      </c>
      <c r="AC68" s="27">
        <v>51.607298</v>
      </c>
      <c r="AD68" s="27">
        <v>46.915725459999997</v>
      </c>
      <c r="AE68" s="27">
        <v>47.437011290000001</v>
      </c>
      <c r="AF68" s="27">
        <v>49.522154649999997</v>
      </c>
      <c r="AG68" s="27">
        <v>59.687228500000003</v>
      </c>
    </row>
    <row r="69" spans="1:33" x14ac:dyDescent="0.3">
      <c r="A69" s="26" t="s">
        <v>149</v>
      </c>
      <c r="B69" s="26" t="s">
        <v>100</v>
      </c>
      <c r="C69" s="26" t="s">
        <v>167</v>
      </c>
      <c r="D69" s="26" t="s">
        <v>26</v>
      </c>
      <c r="E69" s="26">
        <v>0.6</v>
      </c>
      <c r="F69" s="26" t="s">
        <v>27</v>
      </c>
      <c r="G69" s="26" t="s">
        <v>11</v>
      </c>
      <c r="H69" s="27">
        <v>102.0544673</v>
      </c>
      <c r="I69" s="27">
        <v>98.614429049999998</v>
      </c>
      <c r="J69" s="27">
        <v>94.027711420000003</v>
      </c>
      <c r="K69" s="27">
        <v>103.48781649999999</v>
      </c>
      <c r="L69" s="27">
        <v>103.2011467</v>
      </c>
      <c r="M69" s="27">
        <v>98.614429049999998</v>
      </c>
      <c r="N69" s="27">
        <v>100</v>
      </c>
      <c r="O69" s="27">
        <v>83.707596749999993</v>
      </c>
      <c r="P69" s="27">
        <v>63.067367419999997</v>
      </c>
      <c r="Q69" s="27">
        <v>57.333970379999997</v>
      </c>
      <c r="R69" s="27">
        <v>86.000955570000002</v>
      </c>
      <c r="S69" s="27">
        <v>96.321070230000004</v>
      </c>
      <c r="T69" s="27">
        <v>64.214046819999993</v>
      </c>
      <c r="U69" s="27">
        <v>79.120879119999998</v>
      </c>
      <c r="V69" s="27">
        <v>79.120879119999998</v>
      </c>
      <c r="W69" s="27">
        <v>64.787386530000006</v>
      </c>
      <c r="X69" s="27">
        <v>48.733874819999997</v>
      </c>
      <c r="Y69" s="27">
        <v>46.440516010000003</v>
      </c>
      <c r="Z69" s="27">
        <v>50.167224079999997</v>
      </c>
      <c r="AA69" s="27">
        <v>95.747730529999998</v>
      </c>
      <c r="AB69" s="27">
        <v>100.621118</v>
      </c>
      <c r="AC69" s="27">
        <v>110.0812231</v>
      </c>
      <c r="AD69" s="27">
        <v>73.960821789999997</v>
      </c>
      <c r="AE69" s="27">
        <v>50.45389393</v>
      </c>
      <c r="AF69" s="27">
        <v>46.440516010000003</v>
      </c>
      <c r="AG69" s="27">
        <v>46.440516010000003</v>
      </c>
    </row>
    <row r="70" spans="1:33" x14ac:dyDescent="0.3">
      <c r="A70" s="26" t="s">
        <v>151</v>
      </c>
      <c r="B70" s="26" t="s">
        <v>100</v>
      </c>
      <c r="C70" s="26" t="s">
        <v>167</v>
      </c>
      <c r="D70" s="26" t="s">
        <v>26</v>
      </c>
      <c r="E70" s="26">
        <v>0.6</v>
      </c>
      <c r="F70" s="26" t="s">
        <v>27</v>
      </c>
      <c r="G70" s="26" t="s">
        <v>11</v>
      </c>
      <c r="H70" s="27">
        <v>123.1646472</v>
      </c>
      <c r="I70" s="27">
        <v>109.0520314</v>
      </c>
      <c r="J70" s="27">
        <v>84.248039910000003</v>
      </c>
      <c r="K70" s="27">
        <v>109.47968640000001</v>
      </c>
      <c r="L70" s="27">
        <v>88.524590160000002</v>
      </c>
      <c r="M70" s="27">
        <v>85.53100499</v>
      </c>
      <c r="N70" s="27">
        <v>100</v>
      </c>
      <c r="O70" s="27">
        <v>88.738417679999998</v>
      </c>
      <c r="P70" s="27">
        <v>75.694939419999997</v>
      </c>
      <c r="Q70" s="27">
        <v>83.82038489</v>
      </c>
      <c r="R70" s="27">
        <v>68.424803990000001</v>
      </c>
      <c r="S70" s="27">
        <v>54.312188169999999</v>
      </c>
      <c r="T70" s="27">
        <v>56.450463290000002</v>
      </c>
      <c r="U70" s="27">
        <v>57.733428369999999</v>
      </c>
      <c r="V70" s="27">
        <v>58.588738419999999</v>
      </c>
      <c r="W70" s="27">
        <v>57.733428369999999</v>
      </c>
      <c r="X70" s="27">
        <v>67.997148969999998</v>
      </c>
      <c r="Y70" s="27">
        <v>145.40270849999999</v>
      </c>
      <c r="Z70" s="27">
        <v>124.4476123</v>
      </c>
      <c r="AA70" s="27">
        <v>120.59871699999999</v>
      </c>
      <c r="AB70" s="27">
        <v>118.46044190000001</v>
      </c>
      <c r="AC70" s="27">
        <v>77.405559519999997</v>
      </c>
      <c r="AD70" s="27">
        <v>69.707769069999998</v>
      </c>
      <c r="AE70" s="27">
        <v>79.971489669999997</v>
      </c>
      <c r="AF70" s="27">
        <v>74.839629369999997</v>
      </c>
      <c r="AG70" s="27">
        <v>73.129009269999997</v>
      </c>
    </row>
    <row r="71" spans="1:33" x14ac:dyDescent="0.3">
      <c r="A71" s="26" t="s">
        <v>152</v>
      </c>
      <c r="B71" s="26" t="s">
        <v>100</v>
      </c>
      <c r="C71" s="26" t="s">
        <v>167</v>
      </c>
      <c r="D71" s="26" t="s">
        <v>26</v>
      </c>
      <c r="E71" s="26">
        <v>0.6</v>
      </c>
      <c r="F71" s="26" t="s">
        <v>27</v>
      </c>
      <c r="G71" s="26" t="s">
        <v>11</v>
      </c>
      <c r="H71" s="27">
        <v>101.426087</v>
      </c>
      <c r="I71" s="27">
        <v>106.43478260000001</v>
      </c>
      <c r="J71" s="27">
        <v>102.46956520000001</v>
      </c>
      <c r="K71" s="27">
        <v>103.51304349999999</v>
      </c>
      <c r="L71" s="27">
        <v>90.991304349999993</v>
      </c>
      <c r="M71" s="27">
        <v>95.165217389999995</v>
      </c>
      <c r="N71" s="27">
        <v>100</v>
      </c>
      <c r="O71" s="27">
        <v>88.486956520000007</v>
      </c>
      <c r="P71" s="27">
        <v>69.286956520000004</v>
      </c>
      <c r="Q71" s="27">
        <v>56.347826089999998</v>
      </c>
      <c r="R71" s="27">
        <v>53.426086959999999</v>
      </c>
      <c r="S71" s="27">
        <v>74.50434783</v>
      </c>
      <c r="T71" s="27">
        <v>60.52173913</v>
      </c>
      <c r="U71" s="27">
        <v>46.747826089999997</v>
      </c>
      <c r="V71" s="27">
        <v>48</v>
      </c>
      <c r="W71" s="27">
        <v>84.939130430000006</v>
      </c>
      <c r="X71" s="27">
        <v>95.373913040000005</v>
      </c>
      <c r="Y71" s="27">
        <v>92.243478260000003</v>
      </c>
      <c r="Z71" s="27">
        <v>70.747826090000004</v>
      </c>
      <c r="AA71" s="27">
        <v>83.47826087</v>
      </c>
      <c r="AB71" s="27">
        <v>83.060869569999994</v>
      </c>
      <c r="AC71" s="27">
        <v>83.060869569999994</v>
      </c>
      <c r="AD71" s="27">
        <v>82.852173910000005</v>
      </c>
      <c r="AE71" s="27">
        <v>70.121739129999995</v>
      </c>
      <c r="AF71" s="27">
        <v>71.791304350000004</v>
      </c>
      <c r="AG71" s="27">
        <v>56.765217389999997</v>
      </c>
    </row>
    <row r="72" spans="1:33" x14ac:dyDescent="0.3">
      <c r="A72" s="26" t="s">
        <v>153</v>
      </c>
      <c r="B72" s="26" t="s">
        <v>100</v>
      </c>
      <c r="C72" s="26" t="s">
        <v>167</v>
      </c>
      <c r="D72" s="26" t="s">
        <v>26</v>
      </c>
      <c r="E72" s="26">
        <v>0.6</v>
      </c>
      <c r="F72" s="26" t="s">
        <v>27</v>
      </c>
      <c r="G72" s="26" t="s">
        <v>11</v>
      </c>
      <c r="H72" s="27">
        <v>116.2718447</v>
      </c>
      <c r="I72" s="27">
        <v>137.47572819999999</v>
      </c>
      <c r="J72" s="27">
        <v>114.1747573</v>
      </c>
      <c r="K72" s="27">
        <v>87.145631069999993</v>
      </c>
      <c r="L72" s="27">
        <v>71.766990289999995</v>
      </c>
      <c r="M72" s="27">
        <v>73.165048540000001</v>
      </c>
      <c r="N72" s="27">
        <v>100</v>
      </c>
      <c r="O72" s="27">
        <v>104.3883495</v>
      </c>
      <c r="P72" s="27">
        <v>84.815533979999998</v>
      </c>
      <c r="Q72" s="27">
        <v>70.834951459999999</v>
      </c>
      <c r="R72" s="27">
        <v>66.174757279999994</v>
      </c>
      <c r="S72" s="27">
        <v>66.640776700000004</v>
      </c>
      <c r="T72" s="27">
        <v>57.320388350000002</v>
      </c>
      <c r="U72" s="27">
        <v>59.883495150000002</v>
      </c>
      <c r="V72" s="27">
        <v>67.57281553</v>
      </c>
      <c r="W72" s="27">
        <v>58.252427179999998</v>
      </c>
      <c r="X72" s="27">
        <v>67.106796119999998</v>
      </c>
      <c r="Y72" s="27">
        <v>141.20388349999999</v>
      </c>
      <c r="Z72" s="27">
        <v>144.93203879999999</v>
      </c>
      <c r="AA72" s="27">
        <v>127.22330100000001</v>
      </c>
      <c r="AB72" s="27">
        <v>115.5728155</v>
      </c>
      <c r="AC72" s="27">
        <v>96</v>
      </c>
      <c r="AD72" s="27">
        <v>60.58252427</v>
      </c>
      <c r="AE72" s="27">
        <v>56.85436893</v>
      </c>
      <c r="AF72" s="27">
        <v>58.7184466</v>
      </c>
      <c r="AG72" s="27">
        <v>56.388349509999998</v>
      </c>
    </row>
    <row r="73" spans="1:33" x14ac:dyDescent="0.3">
      <c r="A73" s="26" t="s">
        <v>173</v>
      </c>
      <c r="B73" s="26" t="s">
        <v>99</v>
      </c>
      <c r="C73" s="26" t="s">
        <v>167</v>
      </c>
      <c r="D73" s="26" t="s">
        <v>26</v>
      </c>
      <c r="E73" s="26">
        <v>0.6</v>
      </c>
      <c r="F73" s="26" t="s">
        <v>27</v>
      </c>
      <c r="G73" s="26" t="s">
        <v>11</v>
      </c>
      <c r="H73" s="27">
        <v>114.3669986</v>
      </c>
      <c r="I73" s="27">
        <v>113.086771</v>
      </c>
      <c r="J73" s="27">
        <v>104.1251778</v>
      </c>
      <c r="K73" s="27">
        <v>96.443812230000006</v>
      </c>
      <c r="L73" s="27">
        <v>88.762446659999995</v>
      </c>
      <c r="M73" s="27">
        <v>83.214793740000005</v>
      </c>
      <c r="N73" s="27">
        <v>100</v>
      </c>
      <c r="O73" s="27">
        <v>81.507823610000003</v>
      </c>
      <c r="P73" s="27">
        <v>68.70554765</v>
      </c>
      <c r="Q73" s="27">
        <v>65.291607400000004</v>
      </c>
      <c r="R73" s="27">
        <v>62.304409669999998</v>
      </c>
      <c r="S73" s="27">
        <v>64.438122329999999</v>
      </c>
      <c r="T73" s="27">
        <v>70.412517780000002</v>
      </c>
      <c r="U73" s="27">
        <v>70.412517780000002</v>
      </c>
      <c r="V73" s="27">
        <v>76.813655760000003</v>
      </c>
      <c r="W73" s="27">
        <v>91.322901849999994</v>
      </c>
      <c r="X73" s="27">
        <v>81.081081080000004</v>
      </c>
      <c r="Y73" s="27">
        <v>78.947368420000004</v>
      </c>
      <c r="Z73" s="27">
        <v>78.520625890000005</v>
      </c>
      <c r="AA73" s="27">
        <v>89.189189189999993</v>
      </c>
      <c r="AB73" s="27">
        <v>81.934566149999995</v>
      </c>
      <c r="AC73" s="27">
        <v>88.762446659999995</v>
      </c>
      <c r="AD73" s="27">
        <v>101.13798009999999</v>
      </c>
      <c r="AE73" s="27">
        <v>88.335704129999996</v>
      </c>
      <c r="AF73" s="27">
        <v>86.628733999999994</v>
      </c>
      <c r="AG73" s="27">
        <v>84.495021339999994</v>
      </c>
    </row>
    <row r="74" spans="1:33" x14ac:dyDescent="0.3">
      <c r="A74" s="26" t="s">
        <v>168</v>
      </c>
      <c r="B74" s="26" t="s">
        <v>99</v>
      </c>
      <c r="C74" s="26" t="s">
        <v>167</v>
      </c>
      <c r="D74" s="26" t="s">
        <v>26</v>
      </c>
      <c r="E74" s="26">
        <v>0.6</v>
      </c>
      <c r="F74" s="26" t="s">
        <v>27</v>
      </c>
      <c r="G74" s="26" t="s">
        <v>11</v>
      </c>
      <c r="H74" s="27">
        <v>94.864396999999997</v>
      </c>
      <c r="I74" s="27">
        <v>89.324870169999997</v>
      </c>
      <c r="J74" s="27">
        <v>100.4039238</v>
      </c>
      <c r="K74" s="27">
        <v>96.249278709999999</v>
      </c>
      <c r="L74" s="27">
        <v>82.400461629999995</v>
      </c>
      <c r="M74" s="27">
        <v>136.75706869999999</v>
      </c>
      <c r="N74" s="27">
        <v>100</v>
      </c>
      <c r="O74" s="27">
        <v>172.76399309999999</v>
      </c>
      <c r="P74" s="27">
        <v>103.5199077</v>
      </c>
      <c r="Q74" s="27">
        <v>87.247547609999998</v>
      </c>
      <c r="R74" s="27">
        <v>81.015579919999993</v>
      </c>
      <c r="S74" s="27">
        <v>88.978649739999994</v>
      </c>
      <c r="T74" s="27">
        <v>100.4039238</v>
      </c>
      <c r="U74" s="27">
        <v>79.630698210000006</v>
      </c>
      <c r="V74" s="27">
        <v>74.783612230000003</v>
      </c>
      <c r="W74" s="27">
        <v>101.4425851</v>
      </c>
      <c r="X74" s="27">
        <v>65.781881130000002</v>
      </c>
      <c r="Y74" s="27">
        <v>74.783612230000003</v>
      </c>
      <c r="Z74" s="27">
        <v>93.479515289999995</v>
      </c>
      <c r="AA74" s="27">
        <v>88.632429310000006</v>
      </c>
      <c r="AB74" s="27">
        <v>79.630698210000006</v>
      </c>
      <c r="AC74" s="27">
        <v>100.7501443</v>
      </c>
      <c r="AD74" s="27">
        <v>76.168493940000005</v>
      </c>
      <c r="AE74" s="27">
        <v>63.704558570000003</v>
      </c>
      <c r="AF74" s="27">
        <v>63.704558570000003</v>
      </c>
      <c r="AG74" s="27">
        <v>63.704558570000003</v>
      </c>
    </row>
    <row r="75" spans="1:33" x14ac:dyDescent="0.3">
      <c r="A75" s="26" t="s">
        <v>169</v>
      </c>
      <c r="B75" s="26" t="s">
        <v>99</v>
      </c>
      <c r="C75" s="26" t="s">
        <v>167</v>
      </c>
      <c r="D75" s="26" t="s">
        <v>26</v>
      </c>
      <c r="E75" s="26">
        <v>0.6</v>
      </c>
      <c r="F75" s="26" t="s">
        <v>27</v>
      </c>
      <c r="G75" s="26" t="s">
        <v>11</v>
      </c>
      <c r="H75" s="27">
        <v>106.8790731</v>
      </c>
      <c r="I75" s="27">
        <v>128.602462</v>
      </c>
      <c r="J75" s="27">
        <v>106.8790731</v>
      </c>
      <c r="K75" s="27">
        <v>112.5271542</v>
      </c>
      <c r="L75" s="27">
        <v>81.679942069999996</v>
      </c>
      <c r="M75" s="27">
        <v>63.432295439999997</v>
      </c>
      <c r="N75" s="27">
        <v>100</v>
      </c>
      <c r="O75" s="27">
        <v>114.6994931</v>
      </c>
      <c r="P75" s="27">
        <v>114.6994931</v>
      </c>
      <c r="Q75" s="27">
        <v>113.3960898</v>
      </c>
      <c r="R75" s="27">
        <v>110.35481540000001</v>
      </c>
      <c r="S75" s="27">
        <v>110.35481540000001</v>
      </c>
      <c r="T75" s="27">
        <v>65.170166550000005</v>
      </c>
      <c r="U75" s="27">
        <v>99.058653149999998</v>
      </c>
      <c r="V75" s="27">
        <v>109.48587980000001</v>
      </c>
      <c r="W75" s="27">
        <v>80.811006520000007</v>
      </c>
      <c r="X75" s="27">
        <v>93.845039830000005</v>
      </c>
      <c r="Y75" s="27">
        <v>103.4033309</v>
      </c>
      <c r="Z75" s="27">
        <v>84.721216510000005</v>
      </c>
      <c r="AA75" s="27">
        <v>55.611875449999999</v>
      </c>
      <c r="AB75" s="27">
        <v>55.611875449999999</v>
      </c>
      <c r="AC75" s="27">
        <v>99.058653149999998</v>
      </c>
      <c r="AD75" s="27">
        <v>97.320782039999997</v>
      </c>
      <c r="AE75" s="27">
        <v>67.776973209999994</v>
      </c>
      <c r="AF75" s="27">
        <v>49.094858799999997</v>
      </c>
      <c r="AG75" s="27">
        <v>49.094858799999997</v>
      </c>
    </row>
    <row r="76" spans="1:33" x14ac:dyDescent="0.3">
      <c r="A76" s="26" t="s">
        <v>170</v>
      </c>
      <c r="B76" s="26" t="s">
        <v>99</v>
      </c>
      <c r="C76" s="26" t="s">
        <v>167</v>
      </c>
      <c r="D76" s="26" t="s">
        <v>26</v>
      </c>
      <c r="E76" s="26">
        <v>0.6</v>
      </c>
      <c r="F76" s="26" t="s">
        <v>27</v>
      </c>
      <c r="G76" s="26" t="s">
        <v>11</v>
      </c>
      <c r="H76" s="27">
        <v>115.3419593</v>
      </c>
      <c r="I76" s="27">
        <v>95.822550829999997</v>
      </c>
      <c r="J76" s="27">
        <v>90.499075790000006</v>
      </c>
      <c r="K76" s="27">
        <v>103.8077634</v>
      </c>
      <c r="L76" s="27">
        <v>105.8040665</v>
      </c>
      <c r="M76" s="27">
        <v>88.724584100000001</v>
      </c>
      <c r="N76" s="27">
        <v>100</v>
      </c>
      <c r="O76" s="27">
        <v>78.743068390000005</v>
      </c>
      <c r="P76" s="27">
        <v>63.438077630000002</v>
      </c>
      <c r="Q76" s="27">
        <v>61.219963030000002</v>
      </c>
      <c r="R76" s="27">
        <v>52.791127539999998</v>
      </c>
      <c r="S76" s="27">
        <v>103.3641405</v>
      </c>
      <c r="T76" s="27">
        <v>109.1312384</v>
      </c>
      <c r="U76" s="27">
        <v>67.430683920000007</v>
      </c>
      <c r="V76" s="27">
        <v>56.34011091</v>
      </c>
      <c r="W76" s="27">
        <v>104.0295749</v>
      </c>
      <c r="X76" s="27">
        <v>88.724584100000001</v>
      </c>
      <c r="Y76" s="27">
        <v>63.438077630000002</v>
      </c>
      <c r="Z76" s="27">
        <v>52.347504620000002</v>
      </c>
      <c r="AA76" s="27">
        <v>54.121996299999999</v>
      </c>
      <c r="AB76" s="27">
        <v>113.34565619999999</v>
      </c>
      <c r="AC76" s="27">
        <v>92.717190389999999</v>
      </c>
      <c r="AD76" s="27">
        <v>119.3345656</v>
      </c>
      <c r="AE76" s="27">
        <v>83.622920519999994</v>
      </c>
      <c r="AF76" s="27">
        <v>101.58964880000001</v>
      </c>
      <c r="AG76" s="27">
        <v>94.269870609999998</v>
      </c>
    </row>
    <row r="77" spans="1:33" x14ac:dyDescent="0.3">
      <c r="A77" s="26" t="s">
        <v>171</v>
      </c>
      <c r="B77" s="26" t="s">
        <v>99</v>
      </c>
      <c r="C77" s="26" t="s">
        <v>167</v>
      </c>
      <c r="D77" s="26" t="s">
        <v>26</v>
      </c>
      <c r="E77" s="26">
        <v>0.6</v>
      </c>
      <c r="F77" s="26" t="s">
        <v>27</v>
      </c>
      <c r="G77" s="26" t="s">
        <v>11</v>
      </c>
      <c r="H77" s="27">
        <v>88.652824719999998</v>
      </c>
      <c r="I77" s="27">
        <v>84.017382909999995</v>
      </c>
      <c r="J77" s="27">
        <v>94.447126990000001</v>
      </c>
      <c r="K77" s="27">
        <v>126.8952197</v>
      </c>
      <c r="L77" s="27">
        <v>98.213423469999995</v>
      </c>
      <c r="M77" s="27">
        <v>107.7740222</v>
      </c>
      <c r="N77" s="27">
        <v>100</v>
      </c>
      <c r="O77" s="27">
        <v>104.8768711</v>
      </c>
      <c r="P77" s="27">
        <v>83.437952679999995</v>
      </c>
      <c r="Q77" s="27">
        <v>70.690487689999998</v>
      </c>
      <c r="R77" s="27">
        <v>70.111057459999998</v>
      </c>
      <c r="S77" s="27">
        <v>107.194592</v>
      </c>
      <c r="T77" s="27">
        <v>75.905359730000001</v>
      </c>
      <c r="U77" s="27">
        <v>70.111057459999998</v>
      </c>
      <c r="V77" s="27">
        <v>66.634476100000001</v>
      </c>
      <c r="W77" s="27">
        <v>59.101883149999999</v>
      </c>
      <c r="X77" s="27">
        <v>124.28778370000001</v>
      </c>
      <c r="Y77" s="27">
        <v>112.9888943</v>
      </c>
      <c r="Z77" s="27">
        <v>73.587638819999995</v>
      </c>
      <c r="AA77" s="27">
        <v>62.868179619999999</v>
      </c>
      <c r="AB77" s="27">
        <v>95.605987450000001</v>
      </c>
      <c r="AC77" s="27">
        <v>58.522452919999999</v>
      </c>
      <c r="AD77" s="27">
        <v>60.840173829999998</v>
      </c>
      <c r="AE77" s="27">
        <v>58.522452919999999</v>
      </c>
      <c r="AF77" s="27">
        <v>79.961371319999998</v>
      </c>
      <c r="AG77" s="27">
        <v>121.6803477</v>
      </c>
    </row>
    <row r="78" spans="1:33" x14ac:dyDescent="0.3">
      <c r="A78" s="26" t="s">
        <v>172</v>
      </c>
      <c r="B78" s="26" t="s">
        <v>99</v>
      </c>
      <c r="C78" s="26" t="s">
        <v>167</v>
      </c>
      <c r="D78" s="26" t="s">
        <v>26</v>
      </c>
      <c r="E78" s="26">
        <v>0.6</v>
      </c>
      <c r="F78" s="26" t="s">
        <v>27</v>
      </c>
      <c r="G78" s="26" t="s">
        <v>11</v>
      </c>
      <c r="H78" s="27">
        <v>103.3134166</v>
      </c>
      <c r="I78" s="27">
        <v>102.98750680000001</v>
      </c>
      <c r="J78" s="27">
        <v>100.3802281</v>
      </c>
      <c r="K78" s="27">
        <v>103.6393265</v>
      </c>
      <c r="L78" s="27">
        <v>83.432916890000001</v>
      </c>
      <c r="M78" s="27">
        <v>106.2466051</v>
      </c>
      <c r="N78" s="27">
        <v>100</v>
      </c>
      <c r="O78" s="27">
        <v>94.513851169999995</v>
      </c>
      <c r="P78" s="27">
        <v>73.655621940000003</v>
      </c>
      <c r="Q78" s="27">
        <v>71.048343290000005</v>
      </c>
      <c r="R78" s="27">
        <v>68.441064639999993</v>
      </c>
      <c r="S78" s="27">
        <v>67.137425309999998</v>
      </c>
      <c r="T78" s="27">
        <v>118.63117870000001</v>
      </c>
      <c r="U78" s="27">
        <v>108.2020641</v>
      </c>
      <c r="V78" s="27">
        <v>88.647474200000005</v>
      </c>
      <c r="W78" s="27">
        <v>97.772949479999994</v>
      </c>
      <c r="X78" s="27">
        <v>103.6393265</v>
      </c>
      <c r="Y78" s="27">
        <v>95.165670829999996</v>
      </c>
      <c r="Z78" s="27">
        <v>106.2466051</v>
      </c>
      <c r="AA78" s="27">
        <v>102.3356871</v>
      </c>
      <c r="AB78" s="27">
        <v>107.5502444</v>
      </c>
      <c r="AC78" s="27">
        <v>74.307441609999998</v>
      </c>
      <c r="AD78" s="27">
        <v>61.922868010000002</v>
      </c>
      <c r="AE78" s="27">
        <v>67.789244980000007</v>
      </c>
      <c r="AF78" s="27">
        <v>72.351982620000001</v>
      </c>
      <c r="AG78" s="27">
        <v>73.981531779999997</v>
      </c>
    </row>
    <row r="79" spans="1:33" x14ac:dyDescent="0.3">
      <c r="A79" s="26"/>
      <c r="B79" s="26"/>
      <c r="C79" s="26"/>
      <c r="D79" s="26"/>
      <c r="E79" s="26"/>
      <c r="F79" s="26"/>
      <c r="G79" s="26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</row>
    <row r="80" spans="1:33" x14ac:dyDescent="0.3">
      <c r="A80" s="26" t="s">
        <v>174</v>
      </c>
      <c r="B80" s="26" t="s">
        <v>99</v>
      </c>
      <c r="C80" s="26" t="s">
        <v>166</v>
      </c>
      <c r="D80" s="26" t="s">
        <v>24</v>
      </c>
      <c r="E80" s="26">
        <v>25</v>
      </c>
      <c r="F80" s="26" t="s">
        <v>25</v>
      </c>
      <c r="G80" s="26" t="s">
        <v>11</v>
      </c>
      <c r="H80" s="27">
        <v>101.51459180000001</v>
      </c>
      <c r="I80" s="27">
        <v>100.1847063</v>
      </c>
      <c r="J80" s="27">
        <v>109.05060949999999</v>
      </c>
      <c r="K80" s="27">
        <v>89.76727004</v>
      </c>
      <c r="L80" s="27">
        <v>96.638345029999996</v>
      </c>
      <c r="M80" s="27">
        <v>102.84447729999999</v>
      </c>
      <c r="N80" s="27">
        <v>100</v>
      </c>
      <c r="O80" s="27">
        <v>34.577022530000001</v>
      </c>
      <c r="P80" s="27">
        <v>69.154045069999995</v>
      </c>
      <c r="Q80" s="27">
        <v>68.710749910000004</v>
      </c>
      <c r="R80" s="27">
        <v>57.185075730000001</v>
      </c>
      <c r="S80" s="27">
        <v>64.277798300000001</v>
      </c>
      <c r="T80" s="27">
        <v>73.586996679999999</v>
      </c>
      <c r="U80" s="27">
        <v>79.349833759999996</v>
      </c>
      <c r="V80" s="27">
        <v>78.463243439999999</v>
      </c>
      <c r="W80" s="27">
        <v>69.154045069999995</v>
      </c>
      <c r="X80" s="27">
        <v>70.705578130000006</v>
      </c>
      <c r="Y80" s="27">
        <v>66.494274099999998</v>
      </c>
      <c r="Z80" s="27">
        <v>68.267454749999999</v>
      </c>
      <c r="AA80" s="27">
        <v>66.494274099999998</v>
      </c>
      <c r="AB80" s="27">
        <v>66.937569260000004</v>
      </c>
      <c r="AC80" s="27">
        <v>78.906538600000005</v>
      </c>
      <c r="AD80" s="27">
        <v>97.303287769999997</v>
      </c>
      <c r="AE80" s="27">
        <v>91.762098260000002</v>
      </c>
      <c r="AF80" s="27">
        <v>62.947912819999999</v>
      </c>
      <c r="AG80" s="27">
        <v>67.380864430000003</v>
      </c>
    </row>
    <row r="81" spans="1:33" x14ac:dyDescent="0.3">
      <c r="A81" s="26" t="s">
        <v>175</v>
      </c>
      <c r="B81" s="26" t="s">
        <v>99</v>
      </c>
      <c r="C81" s="26" t="s">
        <v>166</v>
      </c>
      <c r="D81" s="26" t="s">
        <v>24</v>
      </c>
      <c r="E81" s="26">
        <v>25</v>
      </c>
      <c r="F81" s="26" t="s">
        <v>25</v>
      </c>
      <c r="G81" s="26" t="s">
        <v>11</v>
      </c>
      <c r="H81" s="27">
        <v>117.7880184</v>
      </c>
      <c r="I81" s="27">
        <v>120</v>
      </c>
      <c r="J81" s="27">
        <v>89.585253460000004</v>
      </c>
      <c r="K81" s="27">
        <v>61.935483869999999</v>
      </c>
      <c r="L81" s="27">
        <v>100.6451613</v>
      </c>
      <c r="M81" s="27">
        <v>110.0460829</v>
      </c>
      <c r="N81" s="27">
        <v>100</v>
      </c>
      <c r="O81" s="27">
        <v>97.050691240000006</v>
      </c>
      <c r="P81" s="27">
        <v>72.995391710000007</v>
      </c>
      <c r="Q81" s="27">
        <v>64.700460829999997</v>
      </c>
      <c r="R81" s="27">
        <v>53.087557599999997</v>
      </c>
      <c r="S81" s="27">
        <v>81.013824880000001</v>
      </c>
      <c r="T81" s="27">
        <v>81.290322579999994</v>
      </c>
      <c r="U81" s="27">
        <v>87.926267280000005</v>
      </c>
      <c r="V81" s="27">
        <v>93.179723499999994</v>
      </c>
      <c r="W81" s="27">
        <v>89.032258060000004</v>
      </c>
      <c r="X81" s="27">
        <v>73.548387099999999</v>
      </c>
      <c r="Y81" s="27">
        <v>86.820276500000006</v>
      </c>
      <c r="Z81" s="27">
        <v>81.290322579999994</v>
      </c>
      <c r="AA81" s="27">
        <v>89.861751150000003</v>
      </c>
      <c r="AB81" s="27">
        <v>85.437788019999999</v>
      </c>
      <c r="AC81" s="27">
        <v>91.244239629999996</v>
      </c>
      <c r="AD81" s="27">
        <v>70.783410140000001</v>
      </c>
      <c r="AE81" s="27">
        <v>71.336405529999993</v>
      </c>
      <c r="AF81" s="27">
        <v>101.7511521</v>
      </c>
      <c r="AG81" s="27">
        <v>96.774193550000007</v>
      </c>
    </row>
    <row r="82" spans="1:33" x14ac:dyDescent="0.3">
      <c r="A82" s="26" t="s">
        <v>176</v>
      </c>
      <c r="B82" s="26" t="s">
        <v>99</v>
      </c>
      <c r="C82" s="26" t="s">
        <v>166</v>
      </c>
      <c r="D82" s="26" t="s">
        <v>24</v>
      </c>
      <c r="E82" s="26">
        <v>25</v>
      </c>
      <c r="F82" s="26" t="s">
        <v>25</v>
      </c>
      <c r="G82" s="26" t="s">
        <v>11</v>
      </c>
      <c r="H82" s="27">
        <v>100.679185</v>
      </c>
      <c r="I82" s="27">
        <v>110.2676788</v>
      </c>
      <c r="J82" s="27">
        <v>101.1586097</v>
      </c>
      <c r="K82" s="27">
        <v>110.0279664</v>
      </c>
      <c r="L82" s="27">
        <v>88.693567720000004</v>
      </c>
      <c r="M82" s="27">
        <v>89.172992410000006</v>
      </c>
      <c r="N82" s="27">
        <v>100</v>
      </c>
      <c r="O82" s="27">
        <v>90.611266479999998</v>
      </c>
      <c r="P82" s="27">
        <v>73.831402319999995</v>
      </c>
      <c r="Q82" s="27">
        <v>62.325209749999999</v>
      </c>
      <c r="R82" s="27">
        <v>75.269676390000001</v>
      </c>
      <c r="S82" s="27">
        <v>113.6236516</v>
      </c>
      <c r="T82" s="27">
        <v>111.7059529</v>
      </c>
      <c r="U82" s="27">
        <v>94.446663999999998</v>
      </c>
      <c r="V82" s="27">
        <v>97.323212150000003</v>
      </c>
      <c r="W82" s="27">
        <v>104.03515779999999</v>
      </c>
      <c r="X82" s="27">
        <v>99.720335599999999</v>
      </c>
      <c r="Y82" s="27">
        <v>96.604075109999997</v>
      </c>
      <c r="Z82" s="27">
        <v>86.536156610000006</v>
      </c>
      <c r="AA82" s="27">
        <v>82.46104674</v>
      </c>
      <c r="AB82" s="27">
        <v>64.003196160000002</v>
      </c>
      <c r="AC82" s="27">
        <v>61.845785059999997</v>
      </c>
      <c r="AD82" s="27">
        <v>89.652417099999994</v>
      </c>
      <c r="AE82" s="27">
        <v>119.85617259999999</v>
      </c>
      <c r="AF82" s="27">
        <v>86.296444269999995</v>
      </c>
      <c r="AG82" s="27">
        <v>91.570115860000001</v>
      </c>
    </row>
    <row r="83" spans="1:33" x14ac:dyDescent="0.3">
      <c r="A83" s="26" t="s">
        <v>177</v>
      </c>
      <c r="B83" s="26" t="s">
        <v>99</v>
      </c>
      <c r="C83" s="26" t="s">
        <v>166</v>
      </c>
      <c r="D83" s="26" t="s">
        <v>24</v>
      </c>
      <c r="E83" s="26">
        <v>25</v>
      </c>
      <c r="F83" s="26" t="s">
        <v>25</v>
      </c>
      <c r="G83" s="26" t="s">
        <v>11</v>
      </c>
      <c r="H83" s="27">
        <v>109.35569289999999</v>
      </c>
      <c r="I83" s="27">
        <v>128.9496911</v>
      </c>
      <c r="J83" s="27">
        <v>73.609885259999999</v>
      </c>
      <c r="K83" s="27">
        <v>81.023830540000006</v>
      </c>
      <c r="L83" s="27">
        <v>96.381288609999999</v>
      </c>
      <c r="M83" s="27">
        <v>110.6796117</v>
      </c>
      <c r="N83" s="27">
        <v>100</v>
      </c>
      <c r="O83" s="27">
        <v>52.956751990000001</v>
      </c>
      <c r="P83" s="27">
        <v>49.249779349999997</v>
      </c>
      <c r="Q83" s="27">
        <v>45.01323919</v>
      </c>
      <c r="R83" s="27">
        <v>41.306266549999997</v>
      </c>
      <c r="S83" s="27">
        <v>79.699911740000005</v>
      </c>
      <c r="T83" s="27">
        <v>102.7360989</v>
      </c>
      <c r="U83" s="27">
        <v>100.0882613</v>
      </c>
      <c r="V83" s="27">
        <v>85.789938219999996</v>
      </c>
      <c r="W83" s="27">
        <v>84.730803179999995</v>
      </c>
      <c r="X83" s="27">
        <v>82.082965580000007</v>
      </c>
      <c r="Y83" s="27">
        <v>84.730803179999995</v>
      </c>
      <c r="Z83" s="27">
        <v>95.586937329999998</v>
      </c>
      <c r="AA83" s="27">
        <v>92.674315980000003</v>
      </c>
      <c r="AB83" s="27">
        <v>87.378640779999998</v>
      </c>
      <c r="AC83" s="27">
        <v>92.674315980000003</v>
      </c>
      <c r="AD83" s="27">
        <v>82.877316859999993</v>
      </c>
      <c r="AE83" s="27">
        <v>93.733451020000004</v>
      </c>
      <c r="AF83" s="27">
        <v>85.789938219999996</v>
      </c>
      <c r="AG83" s="27">
        <v>73.080317739999998</v>
      </c>
    </row>
    <row r="84" spans="1:33" x14ac:dyDescent="0.3">
      <c r="A84" s="26" t="s">
        <v>81</v>
      </c>
      <c r="B84" s="26" t="s">
        <v>99</v>
      </c>
      <c r="C84" s="26" t="s">
        <v>166</v>
      </c>
      <c r="D84" s="26" t="s">
        <v>24</v>
      </c>
      <c r="E84" s="26">
        <v>25</v>
      </c>
      <c r="F84" s="26" t="s">
        <v>25</v>
      </c>
      <c r="G84" s="26" t="s">
        <v>11</v>
      </c>
      <c r="H84" s="27">
        <v>125.81880049999999</v>
      </c>
      <c r="I84" s="27">
        <v>88.813270950000003</v>
      </c>
      <c r="J84" s="27">
        <v>106.4227988</v>
      </c>
      <c r="K84" s="27">
        <v>91.87579753</v>
      </c>
      <c r="L84" s="27">
        <v>98.000850700000001</v>
      </c>
      <c r="M84" s="27">
        <v>89.068481500000004</v>
      </c>
      <c r="N84" s="27">
        <v>100</v>
      </c>
      <c r="O84" s="27">
        <v>49.00042535</v>
      </c>
      <c r="P84" s="27">
        <v>55.125478520000001</v>
      </c>
      <c r="Q84" s="27">
        <v>47.469162060000002</v>
      </c>
      <c r="R84" s="27">
        <v>79.115270100000004</v>
      </c>
      <c r="S84" s="27">
        <v>91.365376440000006</v>
      </c>
      <c r="T84" s="27">
        <v>77.584006810000005</v>
      </c>
      <c r="U84" s="27">
        <v>83.198638880000004</v>
      </c>
      <c r="V84" s="27">
        <v>100.04253509999999</v>
      </c>
      <c r="W84" s="27">
        <v>95.193534670000005</v>
      </c>
      <c r="X84" s="27">
        <v>90.344534240000002</v>
      </c>
      <c r="Y84" s="27">
        <v>95.448745209999998</v>
      </c>
      <c r="Z84" s="27">
        <v>91.365376440000006</v>
      </c>
      <c r="AA84" s="27">
        <v>86.771586560000003</v>
      </c>
      <c r="AB84" s="27">
        <v>86.261165460000001</v>
      </c>
      <c r="AC84" s="27">
        <v>56.65674181</v>
      </c>
      <c r="AD84" s="27">
        <v>58.443215649999999</v>
      </c>
      <c r="AE84" s="27">
        <v>91.87579753</v>
      </c>
      <c r="AF84" s="27">
        <v>95.959166310000001</v>
      </c>
      <c r="AG84" s="27">
        <v>97.74564015</v>
      </c>
    </row>
    <row r="85" spans="1:33" x14ac:dyDescent="0.3">
      <c r="A85" s="26" t="s">
        <v>82</v>
      </c>
      <c r="B85" s="26" t="s">
        <v>99</v>
      </c>
      <c r="C85" s="26" t="s">
        <v>166</v>
      </c>
      <c r="D85" s="26" t="s">
        <v>24</v>
      </c>
      <c r="E85" s="26">
        <v>25</v>
      </c>
      <c r="F85" s="26" t="s">
        <v>25</v>
      </c>
      <c r="G85" s="26" t="s">
        <v>11</v>
      </c>
      <c r="H85" s="27">
        <v>94.337235050000004</v>
      </c>
      <c r="I85" s="27">
        <v>83.707687440000001</v>
      </c>
      <c r="J85" s="27">
        <v>80.480860489999998</v>
      </c>
      <c r="K85" s="27">
        <v>129.45270479999999</v>
      </c>
      <c r="L85" s="27">
        <v>113.69819680000001</v>
      </c>
      <c r="M85" s="27">
        <v>98.323315410000006</v>
      </c>
      <c r="N85" s="27">
        <v>100</v>
      </c>
      <c r="O85" s="27">
        <v>68.712432770000007</v>
      </c>
      <c r="P85" s="27">
        <v>70.990192980000003</v>
      </c>
      <c r="Q85" s="27">
        <v>61.119898769999999</v>
      </c>
      <c r="R85" s="27">
        <v>74.027206579999998</v>
      </c>
      <c r="S85" s="27">
        <v>81.240113890000003</v>
      </c>
      <c r="T85" s="27">
        <v>85.416007590000007</v>
      </c>
      <c r="U85" s="27">
        <v>81.809553940000001</v>
      </c>
      <c r="V85" s="27">
        <v>86.554887690000001</v>
      </c>
      <c r="W85" s="27">
        <v>70.990192980000003</v>
      </c>
      <c r="X85" s="27">
        <v>70.230939579999998</v>
      </c>
      <c r="Y85" s="27">
        <v>91.110408100000001</v>
      </c>
      <c r="Z85" s="27">
        <v>55.805124960000001</v>
      </c>
      <c r="AA85" s="27">
        <v>52.388484660000003</v>
      </c>
      <c r="AB85" s="27">
        <v>52.00885796</v>
      </c>
      <c r="AC85" s="27">
        <v>78.203100280000001</v>
      </c>
      <c r="AD85" s="27">
        <v>102.1195824</v>
      </c>
      <c r="AE85" s="27">
        <v>55.805124960000001</v>
      </c>
      <c r="AF85" s="27">
        <v>52.768111359999999</v>
      </c>
      <c r="AG85" s="27">
        <v>55.045871560000002</v>
      </c>
    </row>
    <row r="86" spans="1:33" x14ac:dyDescent="0.3">
      <c r="A86" s="26" t="s">
        <v>22</v>
      </c>
      <c r="B86" s="26" t="s">
        <v>99</v>
      </c>
      <c r="C86" s="26" t="s">
        <v>166</v>
      </c>
      <c r="D86" s="26" t="s">
        <v>24</v>
      </c>
      <c r="E86" s="26">
        <v>25</v>
      </c>
      <c r="F86" s="26" t="s">
        <v>25</v>
      </c>
      <c r="G86" s="26" t="s">
        <v>11</v>
      </c>
      <c r="H86" s="27">
        <v>117.5315568</v>
      </c>
      <c r="I86" s="27">
        <v>77.980364660000006</v>
      </c>
      <c r="J86" s="27">
        <v>113.3239832</v>
      </c>
      <c r="K86" s="27">
        <v>83.590462830000007</v>
      </c>
      <c r="L86" s="27">
        <v>113.3239832</v>
      </c>
      <c r="M86" s="27">
        <v>94.24964937</v>
      </c>
      <c r="N86" s="27">
        <v>100</v>
      </c>
      <c r="O86" s="27">
        <v>59.186535759999998</v>
      </c>
      <c r="P86" s="27">
        <v>56.661991579999999</v>
      </c>
      <c r="Q86" s="27">
        <v>54.978962129999999</v>
      </c>
      <c r="R86" s="27">
        <v>103.2258065</v>
      </c>
      <c r="S86" s="27">
        <v>97.615708269999999</v>
      </c>
      <c r="T86" s="27">
        <v>79.663394109999999</v>
      </c>
      <c r="U86" s="27">
        <v>85.273492289999993</v>
      </c>
      <c r="V86" s="27">
        <v>85.553997190000004</v>
      </c>
      <c r="W86" s="27">
        <v>88.639551190000006</v>
      </c>
      <c r="X86" s="27">
        <v>88.359046280000001</v>
      </c>
      <c r="Y86" s="27">
        <v>102.10378679999999</v>
      </c>
      <c r="Z86" s="27">
        <v>86.395511920000004</v>
      </c>
      <c r="AA86" s="27">
        <v>86.956521739999999</v>
      </c>
      <c r="AB86" s="27">
        <v>67.321178119999999</v>
      </c>
      <c r="AC86" s="27">
        <v>99.859747549999994</v>
      </c>
      <c r="AD86" s="27">
        <v>89.200561010000001</v>
      </c>
      <c r="AE86" s="27">
        <v>93.127629729999995</v>
      </c>
      <c r="AF86" s="27">
        <v>80.224403929999994</v>
      </c>
      <c r="AG86" s="27">
        <v>100.4207574</v>
      </c>
    </row>
    <row r="87" spans="1:33" x14ac:dyDescent="0.3">
      <c r="A87" s="26" t="s">
        <v>178</v>
      </c>
      <c r="B87" s="26" t="s">
        <v>100</v>
      </c>
      <c r="C87" s="26" t="s">
        <v>166</v>
      </c>
      <c r="D87" s="26" t="s">
        <v>24</v>
      </c>
      <c r="E87" s="26">
        <v>25</v>
      </c>
      <c r="F87" s="26" t="s">
        <v>25</v>
      </c>
      <c r="G87" s="26" t="s">
        <v>11</v>
      </c>
      <c r="H87" s="27">
        <v>111.2490303</v>
      </c>
      <c r="I87" s="27">
        <v>102.4049651</v>
      </c>
      <c r="J87" s="27">
        <v>118.69666410000001</v>
      </c>
      <c r="K87" s="27">
        <v>99.146625290000003</v>
      </c>
      <c r="L87" s="27">
        <v>81.923972070000005</v>
      </c>
      <c r="M87" s="27">
        <v>86.578743209999999</v>
      </c>
      <c r="N87" s="27">
        <v>100</v>
      </c>
      <c r="O87" s="27">
        <v>65.166795969999995</v>
      </c>
      <c r="P87" s="27">
        <v>57.719162140000002</v>
      </c>
      <c r="Q87" s="27">
        <v>56.322730800000002</v>
      </c>
      <c r="R87" s="27">
        <v>53.529868110000002</v>
      </c>
      <c r="S87" s="27">
        <v>52.598913889999999</v>
      </c>
      <c r="T87" s="27">
        <v>76.803723820000002</v>
      </c>
      <c r="U87" s="27">
        <v>82.854926300000002</v>
      </c>
      <c r="V87" s="27">
        <v>78.200155159999994</v>
      </c>
      <c r="W87" s="27">
        <v>72.614429790000003</v>
      </c>
      <c r="X87" s="27">
        <v>75.174553919999994</v>
      </c>
      <c r="Y87" s="27">
        <v>72.148952679999994</v>
      </c>
      <c r="Z87" s="27">
        <v>77.734678040000006</v>
      </c>
      <c r="AA87" s="27">
        <v>83.320403409999997</v>
      </c>
      <c r="AB87" s="27">
        <v>80.062063620000004</v>
      </c>
      <c r="AC87" s="27">
        <v>73.54538402</v>
      </c>
      <c r="AD87" s="27">
        <v>72.614429790000003</v>
      </c>
      <c r="AE87" s="27">
        <v>70.985259889999995</v>
      </c>
      <c r="AF87" s="27">
        <v>82.854926300000002</v>
      </c>
      <c r="AG87" s="27">
        <v>84.949573310000005</v>
      </c>
    </row>
    <row r="88" spans="1:33" x14ac:dyDescent="0.3">
      <c r="A88" s="26" t="s">
        <v>179</v>
      </c>
      <c r="B88" s="26" t="s">
        <v>100</v>
      </c>
      <c r="C88" s="26" t="s">
        <v>166</v>
      </c>
      <c r="D88" s="26" t="s">
        <v>24</v>
      </c>
      <c r="E88" s="26">
        <v>25</v>
      </c>
      <c r="F88" s="26" t="s">
        <v>25</v>
      </c>
      <c r="G88" s="26" t="s">
        <v>11</v>
      </c>
      <c r="H88" s="27">
        <v>115.1212553</v>
      </c>
      <c r="I88" s="27">
        <v>104.4222539</v>
      </c>
      <c r="J88" s="27">
        <v>110.41369469999999</v>
      </c>
      <c r="K88" s="27">
        <v>104.85021399999999</v>
      </c>
      <c r="L88" s="27">
        <v>87.731811699999994</v>
      </c>
      <c r="M88" s="27">
        <v>77.460770330000003</v>
      </c>
      <c r="N88" s="27">
        <v>100</v>
      </c>
      <c r="O88" s="27">
        <v>52.85306705</v>
      </c>
      <c r="P88" s="27">
        <v>80.028530669999995</v>
      </c>
      <c r="Q88" s="27">
        <v>64.19400856</v>
      </c>
      <c r="R88" s="27">
        <v>59.486447929999997</v>
      </c>
      <c r="S88" s="27">
        <v>63.766048499999997</v>
      </c>
      <c r="T88" s="27">
        <v>77.888730390000006</v>
      </c>
      <c r="U88" s="27">
        <v>89.871611979999997</v>
      </c>
      <c r="V88" s="27">
        <v>81.954350930000004</v>
      </c>
      <c r="W88" s="27">
        <v>75.320970040000006</v>
      </c>
      <c r="X88" s="27">
        <v>76.604850209999995</v>
      </c>
      <c r="Y88" s="27">
        <v>61.198288159999997</v>
      </c>
      <c r="Z88" s="27">
        <v>64.835948639999998</v>
      </c>
      <c r="AA88" s="27">
        <v>62.48216833</v>
      </c>
      <c r="AB88" s="27">
        <v>64.621968620000004</v>
      </c>
      <c r="AC88" s="27">
        <v>52.211126960000001</v>
      </c>
      <c r="AD88" s="27">
        <v>60.7703281</v>
      </c>
      <c r="AE88" s="27">
        <v>45.791726109999999</v>
      </c>
      <c r="AF88" s="27">
        <v>48.359486449999999</v>
      </c>
      <c r="AG88" s="27">
        <v>57.346647650000001</v>
      </c>
    </row>
    <row r="89" spans="1:33" x14ac:dyDescent="0.3">
      <c r="A89" s="26" t="s">
        <v>180</v>
      </c>
      <c r="B89" s="26" t="s">
        <v>100</v>
      </c>
      <c r="C89" s="26" t="s">
        <v>166</v>
      </c>
      <c r="D89" s="26" t="s">
        <v>24</v>
      </c>
      <c r="E89" s="26">
        <v>25</v>
      </c>
      <c r="F89" s="26" t="s">
        <v>25</v>
      </c>
      <c r="G89" s="26" t="s">
        <v>11</v>
      </c>
      <c r="H89" s="27">
        <v>92.729538849999997</v>
      </c>
      <c r="I89" s="27">
        <v>114.6655588</v>
      </c>
      <c r="J89" s="27">
        <v>86.24844204</v>
      </c>
      <c r="K89" s="27">
        <v>95.222268380000003</v>
      </c>
      <c r="L89" s="27">
        <v>110.67719150000001</v>
      </c>
      <c r="M89" s="27">
        <v>100.4570004</v>
      </c>
      <c r="N89" s="27">
        <v>100</v>
      </c>
      <c r="O89" s="27">
        <v>59.326963020000001</v>
      </c>
      <c r="P89" s="27">
        <v>86.746987950000005</v>
      </c>
      <c r="Q89" s="27">
        <v>82.758620690000001</v>
      </c>
      <c r="R89" s="27">
        <v>100.4570004</v>
      </c>
      <c r="S89" s="27">
        <v>92.729538849999997</v>
      </c>
      <c r="T89" s="27">
        <v>84.752804319999996</v>
      </c>
      <c r="U89" s="27">
        <v>83.257166600000005</v>
      </c>
      <c r="V89" s="27">
        <v>80.265891150000002</v>
      </c>
      <c r="W89" s="27">
        <v>80.265891150000002</v>
      </c>
      <c r="X89" s="27">
        <v>84.752804319999996</v>
      </c>
      <c r="Y89" s="27">
        <v>76.776069800000002</v>
      </c>
      <c r="Z89" s="27">
        <v>80.265891150000002</v>
      </c>
      <c r="AA89" s="27">
        <v>110.67719150000001</v>
      </c>
      <c r="AB89" s="27">
        <v>104.1960947</v>
      </c>
      <c r="AC89" s="27">
        <v>91.233901119999999</v>
      </c>
      <c r="AD89" s="27">
        <v>98.213543830000006</v>
      </c>
      <c r="AE89" s="27">
        <v>90.735355209999994</v>
      </c>
      <c r="AF89" s="27">
        <v>94.225176570000002</v>
      </c>
      <c r="AG89" s="27">
        <v>100.4570004</v>
      </c>
    </row>
    <row r="90" spans="1:33" x14ac:dyDescent="0.3">
      <c r="A90" s="26" t="s">
        <v>181</v>
      </c>
      <c r="B90" s="26" t="s">
        <v>100</v>
      </c>
      <c r="C90" s="26" t="s">
        <v>166</v>
      </c>
      <c r="D90" s="26" t="s">
        <v>24</v>
      </c>
      <c r="E90" s="26">
        <v>25</v>
      </c>
      <c r="F90" s="26" t="s">
        <v>25</v>
      </c>
      <c r="G90" s="26" t="s">
        <v>11</v>
      </c>
      <c r="H90" s="27">
        <v>102.5495751</v>
      </c>
      <c r="I90" s="27">
        <v>109.9150142</v>
      </c>
      <c r="J90" s="27">
        <v>101.98300279999999</v>
      </c>
      <c r="K90" s="27">
        <v>91.784702550000006</v>
      </c>
      <c r="L90" s="27">
        <v>95.184135979999994</v>
      </c>
      <c r="M90" s="27">
        <v>98.583569409999996</v>
      </c>
      <c r="N90" s="27">
        <v>100</v>
      </c>
      <c r="O90" s="27">
        <v>73.654390930000005</v>
      </c>
      <c r="P90" s="27">
        <v>72.52124646</v>
      </c>
      <c r="Q90" s="27">
        <v>94.617563739999994</v>
      </c>
      <c r="R90" s="27">
        <v>103.9660057</v>
      </c>
      <c r="S90" s="27">
        <v>105.38243629999999</v>
      </c>
      <c r="T90" s="27">
        <v>81.586402269999994</v>
      </c>
      <c r="U90" s="27">
        <v>90.651558069999993</v>
      </c>
      <c r="V90" s="27">
        <v>102.5495751</v>
      </c>
      <c r="W90" s="27">
        <v>87.252124649999999</v>
      </c>
      <c r="X90" s="27">
        <v>113.8810198</v>
      </c>
      <c r="Y90" s="27">
        <v>128.3286119</v>
      </c>
      <c r="Z90" s="27">
        <v>130.02832860000001</v>
      </c>
      <c r="AA90" s="27">
        <v>82.436260619999999</v>
      </c>
      <c r="AB90" s="27">
        <v>68.555240789999999</v>
      </c>
      <c r="AC90" s="27">
        <v>87.252124649999999</v>
      </c>
      <c r="AD90" s="27">
        <v>81.586402269999994</v>
      </c>
      <c r="AE90" s="27">
        <v>97.450424929999997</v>
      </c>
      <c r="AF90" s="27">
        <v>81.586402269999994</v>
      </c>
      <c r="AG90" s="27">
        <v>78.186968840000006</v>
      </c>
    </row>
    <row r="91" spans="1:33" x14ac:dyDescent="0.3">
      <c r="A91" s="26" t="s">
        <v>84</v>
      </c>
      <c r="B91" s="26" t="s">
        <v>100</v>
      </c>
      <c r="C91" s="26" t="s">
        <v>166</v>
      </c>
      <c r="D91" s="26" t="s">
        <v>24</v>
      </c>
      <c r="E91" s="26">
        <v>25</v>
      </c>
      <c r="F91" s="26" t="s">
        <v>25</v>
      </c>
      <c r="G91" s="26" t="s">
        <v>11</v>
      </c>
      <c r="H91" s="27">
        <v>86.386709740000001</v>
      </c>
      <c r="I91" s="27">
        <v>86.386709740000001</v>
      </c>
      <c r="J91" s="27">
        <v>121.5505307</v>
      </c>
      <c r="K91" s="27">
        <v>131.7951084</v>
      </c>
      <c r="L91" s="27">
        <v>88.047992620000002</v>
      </c>
      <c r="M91" s="27">
        <v>85.832948779999995</v>
      </c>
      <c r="N91" s="27">
        <v>100</v>
      </c>
      <c r="O91" s="27">
        <v>113.52099680000001</v>
      </c>
      <c r="P91" s="27">
        <v>117.9510844</v>
      </c>
      <c r="Q91" s="27">
        <v>157.8218736</v>
      </c>
      <c r="R91" s="27">
        <v>84.725426859999999</v>
      </c>
      <c r="S91" s="27">
        <v>73.650207660000007</v>
      </c>
      <c r="T91" s="27">
        <v>85.832948779999995</v>
      </c>
      <c r="U91" s="27">
        <v>117.9510844</v>
      </c>
      <c r="V91" s="27">
        <v>107.9833872</v>
      </c>
      <c r="W91" s="27">
        <v>82.510383020000006</v>
      </c>
      <c r="X91" s="27">
        <v>113.52099680000001</v>
      </c>
      <c r="Y91" s="27">
        <v>145.08537150000001</v>
      </c>
      <c r="Z91" s="27">
        <v>110.75219199999999</v>
      </c>
      <c r="AA91" s="27">
        <v>105.4914629</v>
      </c>
      <c r="AB91" s="27">
        <v>107.4296262</v>
      </c>
      <c r="AC91" s="27">
        <v>100.7844947</v>
      </c>
      <c r="AD91" s="27">
        <v>91.924319339999997</v>
      </c>
      <c r="AE91" s="27">
        <v>83.34102446</v>
      </c>
      <c r="AF91" s="27">
        <v>104.3839409</v>
      </c>
      <c r="AG91" s="27">
        <v>125.4268574</v>
      </c>
    </row>
    <row r="92" spans="1:33" x14ac:dyDescent="0.3">
      <c r="A92" s="26" t="s">
        <v>85</v>
      </c>
      <c r="B92" s="26" t="s">
        <v>100</v>
      </c>
      <c r="C92" s="26" t="s">
        <v>166</v>
      </c>
      <c r="D92" s="26" t="s">
        <v>24</v>
      </c>
      <c r="E92" s="26">
        <v>25</v>
      </c>
      <c r="F92" s="26" t="s">
        <v>25</v>
      </c>
      <c r="G92" s="26" t="s">
        <v>11</v>
      </c>
      <c r="H92" s="27">
        <v>97.502972650000004</v>
      </c>
      <c r="I92" s="27">
        <v>102.0214031</v>
      </c>
      <c r="J92" s="27">
        <v>113.6741974</v>
      </c>
      <c r="K92" s="27">
        <v>102.4970273</v>
      </c>
      <c r="L92" s="27">
        <v>89.655172410000006</v>
      </c>
      <c r="M92" s="27">
        <v>94.649227109999998</v>
      </c>
      <c r="N92" s="27">
        <v>100</v>
      </c>
      <c r="O92" s="27">
        <v>62.306777650000001</v>
      </c>
      <c r="P92" s="27">
        <v>62.306777650000001</v>
      </c>
      <c r="Q92" s="27">
        <v>78.478002380000007</v>
      </c>
      <c r="R92" s="27">
        <v>109.8692033</v>
      </c>
      <c r="S92" s="27">
        <v>109.1557669</v>
      </c>
      <c r="T92" s="27">
        <v>117.4791914</v>
      </c>
      <c r="U92" s="27">
        <v>102.73483950000001</v>
      </c>
      <c r="V92" s="27">
        <v>105.1129608</v>
      </c>
      <c r="W92" s="27">
        <v>97.978596909999993</v>
      </c>
      <c r="X92" s="27">
        <v>105.1129608</v>
      </c>
      <c r="Y92" s="27">
        <v>85.374554099999997</v>
      </c>
      <c r="Z92" s="27">
        <v>61.355529130000001</v>
      </c>
      <c r="AA92" s="27">
        <v>61.831153389999997</v>
      </c>
      <c r="AB92" s="27">
        <v>56.599286560000003</v>
      </c>
      <c r="AC92" s="27">
        <v>56.12366231</v>
      </c>
      <c r="AD92" s="27">
        <v>59.453032100000001</v>
      </c>
      <c r="AE92" s="27">
        <v>64.209274669999999</v>
      </c>
      <c r="AF92" s="27">
        <v>67.063020210000005</v>
      </c>
      <c r="AG92" s="27">
        <v>56.599286560000003</v>
      </c>
    </row>
    <row r="93" spans="1:33" x14ac:dyDescent="0.3">
      <c r="A93" s="26" t="s">
        <v>86</v>
      </c>
      <c r="B93" s="26" t="s">
        <v>100</v>
      </c>
      <c r="C93" s="26" t="s">
        <v>166</v>
      </c>
      <c r="D93" s="26" t="s">
        <v>24</v>
      </c>
      <c r="E93" s="26">
        <v>25</v>
      </c>
      <c r="F93" s="26" t="s">
        <v>25</v>
      </c>
      <c r="G93" s="26" t="s">
        <v>11</v>
      </c>
      <c r="H93" s="27">
        <v>142.1052632</v>
      </c>
      <c r="I93" s="27">
        <v>91.578947369999995</v>
      </c>
      <c r="J93" s="27">
        <v>77.368421049999995</v>
      </c>
      <c r="K93" s="27">
        <v>75</v>
      </c>
      <c r="L93" s="27">
        <v>78.157894740000003</v>
      </c>
      <c r="M93" s="27">
        <v>135.7894737</v>
      </c>
      <c r="N93" s="27">
        <v>100</v>
      </c>
      <c r="O93" s="27">
        <v>64.342105259999997</v>
      </c>
      <c r="P93" s="27">
        <v>77.368421049999995</v>
      </c>
      <c r="Q93" s="27">
        <v>92.368421049999995</v>
      </c>
      <c r="R93" s="27">
        <v>144.47368420000001</v>
      </c>
      <c r="S93" s="27">
        <v>142.5</v>
      </c>
      <c r="T93" s="27">
        <v>142.8947368</v>
      </c>
      <c r="U93" s="27">
        <v>141.31578949999999</v>
      </c>
      <c r="V93" s="27">
        <v>141.31578949999999</v>
      </c>
      <c r="W93" s="27">
        <v>137.36842110000001</v>
      </c>
      <c r="X93" s="27">
        <v>138.94736839999999</v>
      </c>
      <c r="Y93" s="27">
        <v>88.421052630000005</v>
      </c>
      <c r="Z93" s="27">
        <v>85.263157890000002</v>
      </c>
      <c r="AA93" s="27">
        <v>138.94736839999999</v>
      </c>
      <c r="AB93" s="27">
        <v>127.8947368</v>
      </c>
      <c r="AC93" s="27">
        <v>93.157894740000003</v>
      </c>
      <c r="AD93" s="27">
        <v>78.947368420000004</v>
      </c>
      <c r="AE93" s="27">
        <v>118.02631580000001</v>
      </c>
      <c r="AF93" s="27">
        <v>159.47368420000001</v>
      </c>
      <c r="AG93" s="27">
        <v>107.7631579</v>
      </c>
    </row>
    <row r="94" spans="1:33" x14ac:dyDescent="0.3">
      <c r="A94" s="26" t="s">
        <v>23</v>
      </c>
      <c r="B94" s="26" t="s">
        <v>100</v>
      </c>
      <c r="C94" s="26" t="s">
        <v>166</v>
      </c>
      <c r="D94" s="26" t="s">
        <v>24</v>
      </c>
      <c r="E94" s="26">
        <v>25</v>
      </c>
      <c r="F94" s="26" t="s">
        <v>25</v>
      </c>
      <c r="G94" s="26" t="s">
        <v>11</v>
      </c>
      <c r="H94" s="27">
        <v>104.6711153</v>
      </c>
      <c r="I94" s="27">
        <v>112.10676840000001</v>
      </c>
      <c r="J94" s="27">
        <v>113.250715</v>
      </c>
      <c r="K94" s="27">
        <v>110.96282170000001</v>
      </c>
      <c r="L94" s="27">
        <v>82.364156339999994</v>
      </c>
      <c r="M94" s="27">
        <v>76.644423259999996</v>
      </c>
      <c r="N94" s="27">
        <v>100</v>
      </c>
      <c r="O94" s="27">
        <v>44.61391802</v>
      </c>
      <c r="P94" s="27">
        <v>62.91706387</v>
      </c>
      <c r="Q94" s="27">
        <v>56.053384180000002</v>
      </c>
      <c r="R94" s="27">
        <v>65.204957100000001</v>
      </c>
      <c r="S94" s="27">
        <v>113.250715</v>
      </c>
      <c r="T94" s="27">
        <v>119.54242139999999</v>
      </c>
      <c r="U94" s="27">
        <v>112.9647283</v>
      </c>
      <c r="V94" s="27">
        <v>109.8188751</v>
      </c>
      <c r="W94" s="27">
        <v>82.364156339999994</v>
      </c>
      <c r="X94" s="27">
        <v>90.657769299999998</v>
      </c>
      <c r="Y94" s="27">
        <v>98.379408960000006</v>
      </c>
      <c r="Z94" s="27">
        <v>104.099142</v>
      </c>
      <c r="AA94" s="27">
        <v>108.1029552</v>
      </c>
      <c r="AB94" s="27">
        <v>93.517635839999997</v>
      </c>
      <c r="AC94" s="27">
        <v>114.1086749</v>
      </c>
      <c r="AD94" s="27">
        <v>83.508102960000002</v>
      </c>
      <c r="AE94" s="27">
        <v>64.061010490000001</v>
      </c>
      <c r="AF94" s="27">
        <v>96.663489040000002</v>
      </c>
      <c r="AG94" s="27">
        <v>102.95519539999999</v>
      </c>
    </row>
    <row r="95" spans="1:33" x14ac:dyDescent="0.3">
      <c r="A95" s="26" t="s">
        <v>78</v>
      </c>
      <c r="B95" s="26" t="s">
        <v>99</v>
      </c>
      <c r="C95" s="26" t="s">
        <v>164</v>
      </c>
      <c r="D95" s="26" t="s">
        <v>24</v>
      </c>
      <c r="E95" s="26">
        <v>25</v>
      </c>
      <c r="F95" s="26" t="s">
        <v>25</v>
      </c>
      <c r="G95" s="26" t="s">
        <v>11</v>
      </c>
      <c r="H95" s="27">
        <v>98.4375</v>
      </c>
      <c r="I95" s="27">
        <v>103.125</v>
      </c>
      <c r="J95" s="27">
        <v>101.7857143</v>
      </c>
      <c r="K95" s="27">
        <v>97.767857140000004</v>
      </c>
      <c r="L95" s="27">
        <v>109.8214286</v>
      </c>
      <c r="M95" s="27">
        <v>89.0625</v>
      </c>
      <c r="N95" s="27">
        <v>100</v>
      </c>
      <c r="O95" s="27">
        <v>69.977678569999995</v>
      </c>
      <c r="P95" s="27">
        <v>68.303571430000005</v>
      </c>
      <c r="Q95" s="27">
        <v>56.25</v>
      </c>
      <c r="R95" s="27">
        <v>73.325892859999996</v>
      </c>
      <c r="S95" s="27">
        <v>148.9955357</v>
      </c>
      <c r="T95" s="27">
        <v>121.2053571</v>
      </c>
      <c r="U95" s="27">
        <v>115.8482143</v>
      </c>
      <c r="V95" s="27">
        <v>116.5178571</v>
      </c>
      <c r="W95" s="27">
        <v>122.5446429</v>
      </c>
      <c r="X95" s="27">
        <v>108.4821429</v>
      </c>
      <c r="Y95" s="27">
        <v>94.084821430000005</v>
      </c>
      <c r="Z95" s="27">
        <v>85.714285709999999</v>
      </c>
      <c r="AA95" s="27">
        <v>73.660714290000001</v>
      </c>
      <c r="AB95" s="27">
        <v>102.1205357</v>
      </c>
      <c r="AC95" s="27">
        <v>93.75</v>
      </c>
      <c r="AD95" s="27">
        <v>97.433035709999999</v>
      </c>
      <c r="AE95" s="27">
        <v>93.75</v>
      </c>
      <c r="AF95" s="27">
        <v>81.696428569999995</v>
      </c>
      <c r="AG95" s="27">
        <v>115.1785714</v>
      </c>
    </row>
    <row r="96" spans="1:33" x14ac:dyDescent="0.3">
      <c r="A96" s="26" t="s">
        <v>79</v>
      </c>
      <c r="B96" s="26" t="s">
        <v>99</v>
      </c>
      <c r="C96" s="26" t="s">
        <v>164</v>
      </c>
      <c r="D96" s="26" t="s">
        <v>24</v>
      </c>
      <c r="E96" s="26">
        <v>25</v>
      </c>
      <c r="F96" s="26" t="s">
        <v>25</v>
      </c>
      <c r="G96" s="26" t="s">
        <v>11</v>
      </c>
      <c r="H96" s="27">
        <v>108.8659794</v>
      </c>
      <c r="I96" s="27">
        <v>101.443299</v>
      </c>
      <c r="J96" s="27">
        <v>110.5154639</v>
      </c>
      <c r="K96" s="27">
        <v>83.298969069999998</v>
      </c>
      <c r="L96" s="27">
        <v>86.597938139999997</v>
      </c>
      <c r="M96" s="27">
        <v>109.2783505</v>
      </c>
      <c r="N96" s="27">
        <v>100</v>
      </c>
      <c r="O96" s="27">
        <v>72.577319590000002</v>
      </c>
      <c r="P96" s="27">
        <v>74.226804119999997</v>
      </c>
      <c r="Q96" s="27">
        <v>112.16494849999999</v>
      </c>
      <c r="R96" s="27">
        <v>125.7731959</v>
      </c>
      <c r="S96" s="27">
        <v>130.30927840000001</v>
      </c>
      <c r="T96" s="27">
        <v>105.56701030000001</v>
      </c>
      <c r="U96" s="27">
        <v>95.670103089999998</v>
      </c>
      <c r="V96" s="27">
        <v>86.597938139999997</v>
      </c>
      <c r="W96" s="27">
        <v>110.5154639</v>
      </c>
      <c r="X96" s="27">
        <v>72.577319590000002</v>
      </c>
      <c r="Y96" s="27">
        <v>65.979381439999997</v>
      </c>
      <c r="Z96" s="27">
        <v>67.216494850000004</v>
      </c>
      <c r="AA96" s="27">
        <v>98.969072159999996</v>
      </c>
      <c r="AB96" s="27">
        <v>116.2886598</v>
      </c>
      <c r="AC96" s="27">
        <v>85.773195880000003</v>
      </c>
      <c r="AD96" s="27">
        <v>71.75257732</v>
      </c>
      <c r="AE96" s="27">
        <v>61.855670099999998</v>
      </c>
      <c r="AF96" s="27">
        <v>62.680412369999999</v>
      </c>
      <c r="AG96" s="27">
        <v>80</v>
      </c>
    </row>
    <row r="97" spans="1:33" x14ac:dyDescent="0.3">
      <c r="A97" s="26" t="s">
        <v>17</v>
      </c>
      <c r="B97" s="26" t="s">
        <v>99</v>
      </c>
      <c r="C97" s="26" t="s">
        <v>164</v>
      </c>
      <c r="D97" s="26" t="s">
        <v>24</v>
      </c>
      <c r="E97" s="26">
        <v>25</v>
      </c>
      <c r="F97" s="26" t="s">
        <v>25</v>
      </c>
      <c r="G97" s="26" t="s">
        <v>11</v>
      </c>
      <c r="H97" s="27">
        <v>111.5020298</v>
      </c>
      <c r="I97" s="27">
        <v>105.0067659</v>
      </c>
      <c r="J97" s="27">
        <v>102.02977</v>
      </c>
      <c r="K97" s="27">
        <v>90.392422190000005</v>
      </c>
      <c r="L97" s="27">
        <v>93.640054129999996</v>
      </c>
      <c r="M97" s="27">
        <v>97.428958050000006</v>
      </c>
      <c r="N97" s="27">
        <v>100</v>
      </c>
      <c r="O97" s="27">
        <v>53.585926929999999</v>
      </c>
      <c r="P97" s="27">
        <v>53.585926929999999</v>
      </c>
      <c r="Q97" s="27">
        <v>101.759134</v>
      </c>
      <c r="R97" s="27">
        <v>123.9512855</v>
      </c>
      <c r="S97" s="27">
        <v>116.3734777</v>
      </c>
      <c r="T97" s="27">
        <v>94.993234099999995</v>
      </c>
      <c r="U97" s="27">
        <v>113.1258457</v>
      </c>
      <c r="V97" s="27">
        <v>126.6576455</v>
      </c>
      <c r="W97" s="27">
        <v>89.309878209999994</v>
      </c>
      <c r="X97" s="27">
        <v>66.035182680000005</v>
      </c>
      <c r="Y97" s="27">
        <v>108.7956698</v>
      </c>
      <c r="Z97" s="27">
        <v>96.887686059999993</v>
      </c>
      <c r="AA97" s="27">
        <v>96.617050070000005</v>
      </c>
      <c r="AB97" s="27">
        <v>87.144790259999994</v>
      </c>
      <c r="AC97" s="27">
        <v>94.451962109999997</v>
      </c>
      <c r="AD97" s="27">
        <v>78.484438429999997</v>
      </c>
      <c r="AE97" s="27">
        <v>93.098782139999997</v>
      </c>
      <c r="AF97" s="27">
        <v>92.557510149999999</v>
      </c>
      <c r="AG97" s="27">
        <v>101.759134</v>
      </c>
    </row>
    <row r="98" spans="1:33" x14ac:dyDescent="0.3">
      <c r="A98" s="26" t="s">
        <v>18</v>
      </c>
      <c r="B98" s="26" t="s">
        <v>99</v>
      </c>
      <c r="C98" s="26" t="s">
        <v>164</v>
      </c>
      <c r="D98" s="26" t="s">
        <v>24</v>
      </c>
      <c r="E98" s="26">
        <v>25</v>
      </c>
      <c r="F98" s="26" t="s">
        <v>25</v>
      </c>
      <c r="G98" s="26" t="s">
        <v>11</v>
      </c>
      <c r="H98" s="27">
        <v>112.64466349999999</v>
      </c>
      <c r="I98" s="27">
        <v>119.8456922</v>
      </c>
      <c r="J98" s="27">
        <v>84.354907839999996</v>
      </c>
      <c r="K98" s="27">
        <v>87.183883410000007</v>
      </c>
      <c r="L98" s="27">
        <v>96.6995285</v>
      </c>
      <c r="M98" s="27">
        <v>99.271324469999996</v>
      </c>
      <c r="N98" s="27">
        <v>100</v>
      </c>
      <c r="O98" s="27">
        <v>49.378482640000001</v>
      </c>
      <c r="P98" s="27">
        <v>47.835405059999999</v>
      </c>
      <c r="Q98" s="27">
        <v>48.34976425</v>
      </c>
      <c r="R98" s="27">
        <v>124.9892842</v>
      </c>
      <c r="S98" s="27">
        <v>121.13159020000001</v>
      </c>
      <c r="T98" s="27">
        <v>109.55850839999999</v>
      </c>
      <c r="U98" s="27">
        <v>102.61465920000001</v>
      </c>
      <c r="V98" s="27">
        <v>105.7008144</v>
      </c>
      <c r="W98" s="27">
        <v>102.61465920000001</v>
      </c>
      <c r="X98" s="27">
        <v>111.6159451</v>
      </c>
      <c r="Y98" s="27">
        <v>104.4149164</v>
      </c>
      <c r="Z98" s="27">
        <v>102.61465920000001</v>
      </c>
      <c r="AA98" s="27">
        <v>94.642091730000004</v>
      </c>
      <c r="AB98" s="27">
        <v>101.3287613</v>
      </c>
      <c r="AC98" s="27">
        <v>114.4449207</v>
      </c>
      <c r="AD98" s="27">
        <v>111.3587655</v>
      </c>
      <c r="AE98" s="27">
        <v>114.7021003</v>
      </c>
      <c r="AF98" s="27">
        <v>95.156450919999997</v>
      </c>
      <c r="AG98" s="27">
        <v>54.522074580000002</v>
      </c>
    </row>
    <row r="99" spans="1:33" x14ac:dyDescent="0.3">
      <c r="A99" s="26" t="s">
        <v>80</v>
      </c>
      <c r="B99" s="26" t="s">
        <v>99</v>
      </c>
      <c r="C99" s="26" t="s">
        <v>164</v>
      </c>
      <c r="D99" s="26" t="s">
        <v>24</v>
      </c>
      <c r="E99" s="26">
        <v>25</v>
      </c>
      <c r="F99" s="26" t="s">
        <v>25</v>
      </c>
      <c r="G99" s="26" t="s">
        <v>11</v>
      </c>
      <c r="H99" s="27">
        <v>110</v>
      </c>
      <c r="I99" s="27">
        <v>110.9090909</v>
      </c>
      <c r="J99" s="27">
        <v>133.63636360000001</v>
      </c>
      <c r="K99" s="27">
        <v>87.272727270000004</v>
      </c>
      <c r="L99" s="27">
        <v>79.090909089999997</v>
      </c>
      <c r="M99" s="27">
        <v>79.090909089999997</v>
      </c>
      <c r="N99" s="27">
        <v>100</v>
      </c>
      <c r="O99" s="27">
        <v>69.090909089999997</v>
      </c>
      <c r="P99" s="27">
        <v>76.363636360000001</v>
      </c>
      <c r="Q99" s="27">
        <v>78.181818179999993</v>
      </c>
      <c r="R99" s="27">
        <v>88.181818179999993</v>
      </c>
      <c r="S99" s="27">
        <v>115.45454549999999</v>
      </c>
      <c r="T99" s="27">
        <v>118.1818182</v>
      </c>
      <c r="U99" s="27">
        <v>116.3636364</v>
      </c>
      <c r="V99" s="27">
        <v>90</v>
      </c>
      <c r="W99" s="27">
        <v>96.363636360000001</v>
      </c>
      <c r="X99" s="27">
        <v>85.454545449999998</v>
      </c>
      <c r="Y99" s="27">
        <v>65.454545449999998</v>
      </c>
      <c r="Z99" s="27">
        <v>97.272727270000004</v>
      </c>
      <c r="AA99" s="27">
        <v>100.9090909</v>
      </c>
      <c r="AB99" s="27">
        <v>128.18181820000001</v>
      </c>
      <c r="AC99" s="27">
        <v>124.54545450000001</v>
      </c>
      <c r="AD99" s="27">
        <v>109.0909091</v>
      </c>
      <c r="AE99" s="27">
        <v>100.9090909</v>
      </c>
      <c r="AF99" s="27">
        <v>124.54545450000001</v>
      </c>
      <c r="AG99" s="27">
        <v>106.3636364</v>
      </c>
    </row>
    <row r="100" spans="1:33" x14ac:dyDescent="0.3">
      <c r="A100" s="26" t="s">
        <v>74</v>
      </c>
      <c r="B100" s="26" t="s">
        <v>100</v>
      </c>
      <c r="C100" s="26" t="s">
        <v>164</v>
      </c>
      <c r="D100" s="26" t="s">
        <v>24</v>
      </c>
      <c r="E100" s="26">
        <v>25</v>
      </c>
      <c r="F100" s="26" t="s">
        <v>25</v>
      </c>
      <c r="G100" s="26" t="s">
        <v>11</v>
      </c>
      <c r="H100" s="27">
        <v>93.383270909999993</v>
      </c>
      <c r="I100" s="27">
        <v>94.382022469999995</v>
      </c>
      <c r="J100" s="27">
        <v>78.901373280000001</v>
      </c>
      <c r="K100" s="27">
        <v>104.619226</v>
      </c>
      <c r="L100" s="27">
        <v>133.83270909999999</v>
      </c>
      <c r="M100" s="27">
        <v>94.881398250000004</v>
      </c>
      <c r="N100" s="27">
        <v>100</v>
      </c>
      <c r="O100" s="27">
        <v>60.923845190000002</v>
      </c>
      <c r="P100" s="27">
        <v>74.406991259999998</v>
      </c>
      <c r="Q100" s="27">
        <v>74.906367040000006</v>
      </c>
      <c r="R100" s="27">
        <v>85.393258430000003</v>
      </c>
      <c r="S100" s="27">
        <v>138.32709109999999</v>
      </c>
      <c r="T100" s="27">
        <v>116.85393259999999</v>
      </c>
      <c r="U100" s="27">
        <v>141.82272159999999</v>
      </c>
      <c r="V100" s="27">
        <v>116.3545568</v>
      </c>
      <c r="W100" s="27">
        <v>90.38701623</v>
      </c>
      <c r="X100" s="27">
        <v>75.905118599999994</v>
      </c>
      <c r="Y100" s="27">
        <v>82.147315860000006</v>
      </c>
      <c r="Z100" s="27">
        <v>113.3583021</v>
      </c>
      <c r="AA100" s="27">
        <v>129.33832709999999</v>
      </c>
      <c r="AB100" s="27">
        <v>82.896379530000004</v>
      </c>
      <c r="AC100" s="27">
        <v>71.410736580000005</v>
      </c>
      <c r="AD100" s="27">
        <v>69.912609239999995</v>
      </c>
      <c r="AE100" s="27">
        <v>112.85892629999999</v>
      </c>
      <c r="AF100" s="27">
        <v>115.1061174</v>
      </c>
      <c r="AG100" s="27">
        <v>128.3395755</v>
      </c>
    </row>
    <row r="101" spans="1:33" x14ac:dyDescent="0.3">
      <c r="A101" s="26" t="s">
        <v>76</v>
      </c>
      <c r="B101" s="26" t="s">
        <v>100</v>
      </c>
      <c r="C101" s="26" t="s">
        <v>164</v>
      </c>
      <c r="D101" s="26" t="s">
        <v>24</v>
      </c>
      <c r="E101" s="26">
        <v>25</v>
      </c>
      <c r="F101" s="26" t="s">
        <v>25</v>
      </c>
      <c r="G101" s="26" t="s">
        <v>11</v>
      </c>
      <c r="H101" s="27">
        <v>96.479543289999995</v>
      </c>
      <c r="I101" s="27">
        <v>120.4567079</v>
      </c>
      <c r="J101" s="27">
        <v>118.17316839999999</v>
      </c>
      <c r="K101" s="27">
        <v>91.912464319999998</v>
      </c>
      <c r="L101" s="27">
        <v>79.352997149999993</v>
      </c>
      <c r="M101" s="27">
        <v>93.625118929999999</v>
      </c>
      <c r="N101" s="27">
        <v>100</v>
      </c>
      <c r="O101" s="27">
        <v>65.937202659999997</v>
      </c>
      <c r="P101" s="27">
        <v>82.207421499999995</v>
      </c>
      <c r="Q101" s="27">
        <v>117.6022835</v>
      </c>
      <c r="R101" s="27">
        <v>114.1769743</v>
      </c>
      <c r="S101" s="27">
        <v>120.4567079</v>
      </c>
      <c r="T101" s="27">
        <v>103.3301618</v>
      </c>
      <c r="U101" s="27">
        <v>97.050428159999996</v>
      </c>
      <c r="V101" s="27">
        <v>96.764985730000006</v>
      </c>
      <c r="W101" s="27">
        <v>94.766888679999994</v>
      </c>
      <c r="X101" s="27">
        <v>106.755471</v>
      </c>
      <c r="Y101" s="27">
        <v>105.3282588</v>
      </c>
      <c r="Z101" s="27">
        <v>110.7516651</v>
      </c>
      <c r="AA101" s="27">
        <v>111.32255000000001</v>
      </c>
      <c r="AB101" s="27">
        <v>114.1769743</v>
      </c>
      <c r="AC101" s="27">
        <v>68.506184590000004</v>
      </c>
      <c r="AD101" s="27">
        <v>63.368220739999998</v>
      </c>
      <c r="AE101" s="27">
        <v>80.494766889999994</v>
      </c>
      <c r="AF101" s="27">
        <v>74.785918170000002</v>
      </c>
      <c r="AG101" s="27">
        <v>73.644148430000001</v>
      </c>
    </row>
    <row r="102" spans="1:33" x14ac:dyDescent="0.3">
      <c r="A102" s="26" t="s">
        <v>7</v>
      </c>
      <c r="B102" s="26" t="s">
        <v>100</v>
      </c>
      <c r="C102" s="26" t="s">
        <v>164</v>
      </c>
      <c r="D102" s="26" t="s">
        <v>24</v>
      </c>
      <c r="E102" s="26">
        <v>25</v>
      </c>
      <c r="F102" s="26" t="s">
        <v>25</v>
      </c>
      <c r="G102" s="26" t="s">
        <v>11</v>
      </c>
      <c r="H102" s="27">
        <v>86.090775989999997</v>
      </c>
      <c r="I102" s="27">
        <v>89.897510980000007</v>
      </c>
      <c r="J102" s="27">
        <v>102.489019</v>
      </c>
      <c r="K102" s="27">
        <v>101.9033675</v>
      </c>
      <c r="L102" s="27">
        <v>122.4011713</v>
      </c>
      <c r="M102" s="27">
        <v>97.218155199999998</v>
      </c>
      <c r="N102" s="27">
        <v>100</v>
      </c>
      <c r="O102" s="27">
        <v>68.521229869999999</v>
      </c>
      <c r="P102" s="27">
        <v>91.361639819999994</v>
      </c>
      <c r="Q102" s="27">
        <v>107.1742313</v>
      </c>
      <c r="R102" s="27">
        <v>97.218155199999998</v>
      </c>
      <c r="S102" s="27">
        <v>90.775988290000001</v>
      </c>
      <c r="T102" s="27">
        <v>97.803806730000005</v>
      </c>
      <c r="U102" s="27">
        <v>115.3733529</v>
      </c>
      <c r="V102" s="27">
        <v>109.51683749999999</v>
      </c>
      <c r="W102" s="27">
        <v>103.6603221</v>
      </c>
      <c r="X102" s="27">
        <v>90.19033675</v>
      </c>
      <c r="Y102" s="27">
        <v>97.218155199999998</v>
      </c>
      <c r="Z102" s="27">
        <v>90.775988290000001</v>
      </c>
      <c r="AA102" s="27">
        <v>94.289897510000003</v>
      </c>
      <c r="AB102" s="27">
        <v>68.521229869999999</v>
      </c>
      <c r="AC102" s="27">
        <v>59.73645681</v>
      </c>
      <c r="AD102" s="27">
        <v>89.60468521</v>
      </c>
      <c r="AE102" s="27">
        <v>90.775988290000001</v>
      </c>
      <c r="AF102" s="27">
        <v>68.521229869999999</v>
      </c>
      <c r="AG102" s="27">
        <v>98.975109810000006</v>
      </c>
    </row>
    <row r="103" spans="1:33" x14ac:dyDescent="0.3">
      <c r="A103" s="26" t="s">
        <v>77</v>
      </c>
      <c r="B103" s="26" t="s">
        <v>100</v>
      </c>
      <c r="C103" s="26" t="s">
        <v>164</v>
      </c>
      <c r="D103" s="26" t="s">
        <v>24</v>
      </c>
      <c r="E103" s="26">
        <v>25</v>
      </c>
      <c r="F103" s="26" t="s">
        <v>25</v>
      </c>
      <c r="G103" s="26" t="s">
        <v>11</v>
      </c>
      <c r="H103" s="27">
        <v>147.5869227</v>
      </c>
      <c r="I103" s="27">
        <v>91.541255840000005</v>
      </c>
      <c r="J103" s="27">
        <v>79.709392840000007</v>
      </c>
      <c r="K103" s="27">
        <v>82.823041000000003</v>
      </c>
      <c r="L103" s="27">
        <v>87.182148420000004</v>
      </c>
      <c r="M103" s="27">
        <v>111.15723920000001</v>
      </c>
      <c r="N103" s="27">
        <v>100</v>
      </c>
      <c r="O103" s="27">
        <v>79.086663209999998</v>
      </c>
      <c r="P103" s="27">
        <v>89.673066939999998</v>
      </c>
      <c r="Q103" s="27">
        <v>171.87337830000001</v>
      </c>
      <c r="R103" s="27">
        <v>190.5552673</v>
      </c>
      <c r="S103" s="27">
        <v>183.70524130000001</v>
      </c>
      <c r="T103" s="27">
        <v>151.32330049999999</v>
      </c>
      <c r="U103" s="27">
        <v>131.0845874</v>
      </c>
      <c r="V103" s="27">
        <v>136.37778929999999</v>
      </c>
      <c r="W103" s="27">
        <v>158.17332640000001</v>
      </c>
      <c r="X103" s="27">
        <v>141.98235600000001</v>
      </c>
      <c r="Y103" s="27">
        <v>94.654904000000002</v>
      </c>
      <c r="Z103" s="27">
        <v>112.71406330000001</v>
      </c>
      <c r="AA103" s="27">
        <v>114.5822522</v>
      </c>
      <c r="AB103" s="27">
        <v>128.90503369999999</v>
      </c>
      <c r="AC103" s="27">
        <v>166.26881159999999</v>
      </c>
      <c r="AD103" s="27">
        <v>107.1094966</v>
      </c>
      <c r="AE103" s="27">
        <v>87.804878049999999</v>
      </c>
      <c r="AF103" s="27">
        <v>81.577581730000006</v>
      </c>
      <c r="AG103" s="27">
        <v>123.92319670000001</v>
      </c>
    </row>
    <row r="104" spans="1:33" x14ac:dyDescent="0.3">
      <c r="A104" s="26" t="s">
        <v>12</v>
      </c>
      <c r="B104" s="26" t="s">
        <v>100</v>
      </c>
      <c r="C104" s="26" t="s">
        <v>164</v>
      </c>
      <c r="D104" s="26" t="s">
        <v>24</v>
      </c>
      <c r="E104" s="26">
        <v>25</v>
      </c>
      <c r="F104" s="26" t="s">
        <v>25</v>
      </c>
      <c r="G104" s="26" t="s">
        <v>11</v>
      </c>
      <c r="H104" s="27">
        <v>111.71935240000001</v>
      </c>
      <c r="I104" s="27">
        <v>104.5489591</v>
      </c>
      <c r="J104" s="27">
        <v>109.1750193</v>
      </c>
      <c r="K104" s="27">
        <v>89.282960680000002</v>
      </c>
      <c r="L104" s="27">
        <v>88.589051659999996</v>
      </c>
      <c r="M104" s="27">
        <v>96.684656899999993</v>
      </c>
      <c r="N104" s="27">
        <v>100</v>
      </c>
      <c r="O104" s="27">
        <v>72.629144179999997</v>
      </c>
      <c r="P104" s="27">
        <v>84.194294529999993</v>
      </c>
      <c r="Q104" s="27">
        <v>117.0393215</v>
      </c>
      <c r="R104" s="27">
        <v>115.6515035</v>
      </c>
      <c r="S104" s="27">
        <v>123.7471087</v>
      </c>
      <c r="T104" s="27">
        <v>102.6985351</v>
      </c>
      <c r="U104" s="27">
        <v>105.4741712</v>
      </c>
      <c r="V104" s="27">
        <v>106.3993832</v>
      </c>
      <c r="W104" s="27">
        <v>103.6237471</v>
      </c>
      <c r="X104" s="27">
        <v>111.02544330000001</v>
      </c>
      <c r="Y104" s="27">
        <v>97.147262909999995</v>
      </c>
      <c r="Z104" s="27">
        <v>87.432536619999993</v>
      </c>
      <c r="AA104" s="27">
        <v>68.465690050000006</v>
      </c>
      <c r="AB104" s="27">
        <v>74.479568229999998</v>
      </c>
      <c r="AC104" s="27">
        <v>69.390902080000004</v>
      </c>
      <c r="AD104" s="27">
        <v>69.853508099999999</v>
      </c>
      <c r="AE104" s="27">
        <v>72.166538160000002</v>
      </c>
      <c r="AF104" s="27">
        <v>71.241326139999998</v>
      </c>
      <c r="AG104" s="27">
        <v>71.241326139999998</v>
      </c>
    </row>
    <row r="105" spans="1:33" x14ac:dyDescent="0.3">
      <c r="A105" s="26" t="s">
        <v>13</v>
      </c>
      <c r="B105" s="26" t="s">
        <v>100</v>
      </c>
      <c r="C105" s="26" t="s">
        <v>164</v>
      </c>
      <c r="D105" s="26" t="s">
        <v>24</v>
      </c>
      <c r="E105" s="26">
        <v>25</v>
      </c>
      <c r="F105" s="26" t="s">
        <v>25</v>
      </c>
      <c r="G105" s="26" t="s">
        <v>11</v>
      </c>
      <c r="H105" s="27">
        <v>117.7385582</v>
      </c>
      <c r="I105" s="27">
        <v>109.8414598</v>
      </c>
      <c r="J105" s="27">
        <v>109.1235417</v>
      </c>
      <c r="K105" s="27">
        <v>107.3287466</v>
      </c>
      <c r="L105" s="27">
        <v>78.073586599999999</v>
      </c>
      <c r="M105" s="27">
        <v>77.894107090000006</v>
      </c>
      <c r="N105" s="27">
        <v>100</v>
      </c>
      <c r="O105" s="27">
        <v>45.587795389999997</v>
      </c>
      <c r="P105" s="27">
        <v>56.715524979999998</v>
      </c>
      <c r="Q105" s="27">
        <v>89.021836669999999</v>
      </c>
      <c r="R105" s="27">
        <v>100.1495663</v>
      </c>
      <c r="S105" s="27">
        <v>93.688303919999996</v>
      </c>
      <c r="T105" s="27">
        <v>92.252467839999994</v>
      </c>
      <c r="U105" s="27">
        <v>93.329344899999995</v>
      </c>
      <c r="V105" s="27">
        <v>94.047262939999996</v>
      </c>
      <c r="W105" s="27">
        <v>88.303918640000006</v>
      </c>
      <c r="X105" s="27">
        <v>87.047562069999998</v>
      </c>
      <c r="Y105" s="27">
        <v>53.125934790000002</v>
      </c>
      <c r="Z105" s="27">
        <v>45.767274899999997</v>
      </c>
      <c r="AA105" s="27">
        <v>47.382590489999998</v>
      </c>
      <c r="AB105" s="27">
        <v>77.535148070000005</v>
      </c>
      <c r="AC105" s="27">
        <v>102.8417589</v>
      </c>
      <c r="AD105" s="27">
        <v>99.072689199999999</v>
      </c>
      <c r="AE105" s="27">
        <v>76.817230030000005</v>
      </c>
      <c r="AF105" s="27">
        <v>53.125934790000002</v>
      </c>
      <c r="AG105" s="27">
        <v>53.125934790000002</v>
      </c>
    </row>
    <row r="106" spans="1:33" x14ac:dyDescent="0.3">
      <c r="A106" s="26" t="s">
        <v>14</v>
      </c>
      <c r="B106" s="26" t="s">
        <v>100</v>
      </c>
      <c r="C106" s="26" t="s">
        <v>164</v>
      </c>
      <c r="D106" s="26" t="s">
        <v>24</v>
      </c>
      <c r="E106" s="26">
        <v>25</v>
      </c>
      <c r="F106" s="26" t="s">
        <v>25</v>
      </c>
      <c r="G106" s="26" t="s">
        <v>11</v>
      </c>
      <c r="H106" s="27">
        <v>100.63463280000001</v>
      </c>
      <c r="I106" s="27">
        <v>107.9782412</v>
      </c>
      <c r="J106" s="27">
        <v>91.931097010000002</v>
      </c>
      <c r="K106" s="27">
        <v>92.747053489999999</v>
      </c>
      <c r="L106" s="27">
        <v>104.9864007</v>
      </c>
      <c r="M106" s="27">
        <v>101.7225748</v>
      </c>
      <c r="N106" s="27">
        <v>100</v>
      </c>
      <c r="O106" s="27">
        <v>52.765185860000003</v>
      </c>
      <c r="P106" s="27">
        <v>65.276518589999995</v>
      </c>
      <c r="Q106" s="27">
        <v>78.875793290000004</v>
      </c>
      <c r="R106" s="27">
        <v>103.0825023</v>
      </c>
      <c r="S106" s="27">
        <v>98.458748869999994</v>
      </c>
      <c r="T106" s="27">
        <v>93.563009969999996</v>
      </c>
      <c r="U106" s="27">
        <v>74.524025390000006</v>
      </c>
      <c r="V106" s="27">
        <v>56.572982770000003</v>
      </c>
      <c r="W106" s="27">
        <v>58.748866730000003</v>
      </c>
      <c r="X106" s="27">
        <v>57.116953760000001</v>
      </c>
      <c r="Y106" s="27">
        <v>59.836808699999999</v>
      </c>
      <c r="Z106" s="27">
        <v>75.339981870000003</v>
      </c>
      <c r="AA106" s="27">
        <v>108.2502267</v>
      </c>
      <c r="AB106" s="27">
        <v>114.2339075</v>
      </c>
      <c r="AC106" s="27">
        <v>73.708068900000001</v>
      </c>
      <c r="AD106" s="27">
        <v>56.029011789999998</v>
      </c>
      <c r="AE106" s="27">
        <v>65.276518589999995</v>
      </c>
      <c r="AF106" s="27">
        <v>60.924750680000002</v>
      </c>
      <c r="AG106" s="27">
        <v>60.924750680000002</v>
      </c>
    </row>
    <row r="107" spans="1:33" x14ac:dyDescent="0.3">
      <c r="A107" s="26" t="s">
        <v>15</v>
      </c>
      <c r="B107" s="26" t="s">
        <v>100</v>
      </c>
      <c r="C107" s="26" t="s">
        <v>164</v>
      </c>
      <c r="D107" s="26" t="s">
        <v>24</v>
      </c>
      <c r="E107" s="26">
        <v>25</v>
      </c>
      <c r="F107" s="26" t="s">
        <v>25</v>
      </c>
      <c r="G107" s="26" t="s">
        <v>11</v>
      </c>
      <c r="H107" s="27">
        <v>110.9375</v>
      </c>
      <c r="I107" s="27">
        <v>109.375</v>
      </c>
      <c r="J107" s="27">
        <v>135.15625</v>
      </c>
      <c r="K107" s="27">
        <v>73.4375</v>
      </c>
      <c r="L107" s="27">
        <v>67.96875</v>
      </c>
      <c r="M107" s="27">
        <v>103.125</v>
      </c>
      <c r="N107" s="27">
        <v>100</v>
      </c>
      <c r="O107" s="27">
        <v>62.5</v>
      </c>
      <c r="P107" s="27">
        <v>72.65625</v>
      </c>
      <c r="Q107" s="27">
        <v>108.59375</v>
      </c>
      <c r="R107" s="27">
        <v>167.1875</v>
      </c>
      <c r="S107" s="27">
        <v>132.8125</v>
      </c>
      <c r="T107" s="27">
        <v>124.21875</v>
      </c>
      <c r="U107" s="27">
        <v>128.125</v>
      </c>
      <c r="V107" s="27">
        <v>114.84375</v>
      </c>
      <c r="W107" s="27">
        <v>89.453125</v>
      </c>
      <c r="X107" s="27">
        <v>91.796875</v>
      </c>
      <c r="Y107" s="27">
        <v>129.296875</v>
      </c>
      <c r="Z107" s="27">
        <v>128.125</v>
      </c>
      <c r="AA107" s="27">
        <v>117.96875</v>
      </c>
      <c r="AB107" s="27">
        <v>103.125</v>
      </c>
      <c r="AC107" s="27">
        <v>71.09375</v>
      </c>
      <c r="AD107" s="27">
        <v>79.6875</v>
      </c>
      <c r="AE107" s="27">
        <v>72.65625</v>
      </c>
      <c r="AF107" s="27">
        <v>72.65625</v>
      </c>
      <c r="AG107" s="27">
        <v>72.65625</v>
      </c>
    </row>
    <row r="108" spans="1:33" x14ac:dyDescent="0.3">
      <c r="A108" s="26" t="s">
        <v>173</v>
      </c>
      <c r="B108" s="26" t="s">
        <v>99</v>
      </c>
      <c r="C108" s="26" t="s">
        <v>167</v>
      </c>
      <c r="D108" s="26" t="s">
        <v>24</v>
      </c>
      <c r="E108" s="26">
        <v>25</v>
      </c>
      <c r="F108" s="26" t="s">
        <v>25</v>
      </c>
      <c r="G108" s="26" t="s">
        <v>11</v>
      </c>
      <c r="H108" s="27">
        <v>115.01222490000001</v>
      </c>
      <c r="I108" s="27">
        <v>77.457212709999993</v>
      </c>
      <c r="J108" s="27">
        <v>72.176039119999999</v>
      </c>
      <c r="K108" s="27">
        <v>74.523227379999994</v>
      </c>
      <c r="L108" s="27">
        <v>140.2444988</v>
      </c>
      <c r="M108" s="27">
        <v>120.5867971</v>
      </c>
      <c r="N108" s="27">
        <v>100</v>
      </c>
      <c r="O108" s="27">
        <v>64.54767726</v>
      </c>
      <c r="P108" s="27">
        <v>68.068459660000002</v>
      </c>
      <c r="Q108" s="27">
        <v>60.733496330000001</v>
      </c>
      <c r="R108" s="27">
        <v>79.804400979999997</v>
      </c>
      <c r="S108" s="27">
        <v>95.354523229999998</v>
      </c>
      <c r="T108" s="27">
        <v>96.528117359999996</v>
      </c>
      <c r="U108" s="27">
        <v>106.797066</v>
      </c>
      <c r="V108" s="27">
        <v>96.234718830000006</v>
      </c>
      <c r="W108" s="27">
        <v>92.713936430000004</v>
      </c>
      <c r="X108" s="27">
        <v>90.366748169999994</v>
      </c>
      <c r="Y108" s="27">
        <v>94.474327630000005</v>
      </c>
      <c r="Z108" s="27">
        <v>93.887530560000002</v>
      </c>
      <c r="AA108" s="27">
        <v>104.4498778</v>
      </c>
      <c r="AB108" s="27">
        <v>96.821515890000001</v>
      </c>
      <c r="AC108" s="27">
        <v>102.1026895</v>
      </c>
      <c r="AD108" s="27">
        <v>90.953545230000003</v>
      </c>
      <c r="AE108" s="27">
        <v>103.8630807</v>
      </c>
      <c r="AF108" s="27">
        <v>94.1809291</v>
      </c>
      <c r="AG108" s="27">
        <v>83.325183370000005</v>
      </c>
    </row>
    <row r="109" spans="1:33" x14ac:dyDescent="0.3">
      <c r="A109" s="26" t="s">
        <v>168</v>
      </c>
      <c r="B109" s="26" t="s">
        <v>99</v>
      </c>
      <c r="C109" s="26" t="s">
        <v>167</v>
      </c>
      <c r="D109" s="26" t="s">
        <v>24</v>
      </c>
      <c r="E109" s="26">
        <v>25</v>
      </c>
      <c r="F109" s="26" t="s">
        <v>25</v>
      </c>
      <c r="G109" s="26" t="s">
        <v>11</v>
      </c>
      <c r="H109" s="27">
        <v>88.586692569999997</v>
      </c>
      <c r="I109" s="27">
        <v>101.99125789999999</v>
      </c>
      <c r="J109" s="27">
        <v>124.7207382</v>
      </c>
      <c r="K109" s="27">
        <v>103.73967949999999</v>
      </c>
      <c r="L109" s="27">
        <v>82.467217099999999</v>
      </c>
      <c r="M109" s="27">
        <v>98.494414759999998</v>
      </c>
      <c r="N109" s="27">
        <v>100</v>
      </c>
      <c r="O109" s="27">
        <v>67.314230210000005</v>
      </c>
      <c r="P109" s="27">
        <v>49.538610980000001</v>
      </c>
      <c r="Q109" s="27">
        <v>64.691597860000002</v>
      </c>
      <c r="R109" s="27">
        <v>78.678970370000002</v>
      </c>
      <c r="S109" s="27">
        <v>83.341427879999998</v>
      </c>
      <c r="T109" s="27">
        <v>76.930548810000005</v>
      </c>
      <c r="U109" s="27">
        <v>76.347741619999994</v>
      </c>
      <c r="V109" s="27">
        <v>78.678970370000002</v>
      </c>
      <c r="W109" s="27">
        <v>79.553181159999994</v>
      </c>
      <c r="X109" s="27">
        <v>68.771248180000001</v>
      </c>
      <c r="Y109" s="27">
        <v>62.360369110000001</v>
      </c>
      <c r="Z109" s="27">
        <v>70.519669739999998</v>
      </c>
      <c r="AA109" s="27">
        <v>75.764934429999997</v>
      </c>
      <c r="AB109" s="27">
        <v>81.301602720000005</v>
      </c>
      <c r="AC109" s="27">
        <v>68.771248180000001</v>
      </c>
      <c r="AD109" s="27">
        <v>75.473530839999995</v>
      </c>
      <c r="AE109" s="27">
        <v>68.188440990000004</v>
      </c>
      <c r="AF109" s="27">
        <v>65.857212239999996</v>
      </c>
      <c r="AG109" s="27">
        <v>89.169499759999994</v>
      </c>
    </row>
    <row r="110" spans="1:33" x14ac:dyDescent="0.3">
      <c r="A110" s="26" t="s">
        <v>169</v>
      </c>
      <c r="B110" s="26" t="s">
        <v>99</v>
      </c>
      <c r="C110" s="26" t="s">
        <v>167</v>
      </c>
      <c r="D110" s="26" t="s">
        <v>24</v>
      </c>
      <c r="E110" s="26">
        <v>25</v>
      </c>
      <c r="F110" s="26" t="s">
        <v>25</v>
      </c>
      <c r="G110" s="26" t="s">
        <v>11</v>
      </c>
      <c r="H110" s="27">
        <v>127.6740238</v>
      </c>
      <c r="I110" s="27">
        <v>105.942275</v>
      </c>
      <c r="J110" s="27">
        <v>75.382003400000002</v>
      </c>
      <c r="K110" s="27">
        <v>121.901528</v>
      </c>
      <c r="L110" s="27">
        <v>76.061120540000005</v>
      </c>
      <c r="M110" s="27">
        <v>93.039049239999997</v>
      </c>
      <c r="N110" s="27">
        <v>100</v>
      </c>
      <c r="O110" s="27">
        <v>57.72495756</v>
      </c>
      <c r="P110" s="27">
        <v>59.762309000000002</v>
      </c>
      <c r="Q110" s="27">
        <v>52.971137519999999</v>
      </c>
      <c r="R110" s="27">
        <v>84.889643460000002</v>
      </c>
      <c r="S110" s="27">
        <v>99.830220710000006</v>
      </c>
      <c r="T110" s="27">
        <v>113.41256370000001</v>
      </c>
      <c r="U110" s="27">
        <v>97.113752120000001</v>
      </c>
      <c r="V110" s="27">
        <v>96.434634970000005</v>
      </c>
      <c r="W110" s="27">
        <v>83.531409170000003</v>
      </c>
      <c r="X110" s="27">
        <v>96.434634970000005</v>
      </c>
      <c r="Y110" s="27">
        <v>67.911714770000003</v>
      </c>
      <c r="Z110" s="27">
        <v>55.008488960000001</v>
      </c>
      <c r="AA110" s="27">
        <v>54.329371819999999</v>
      </c>
      <c r="AB110" s="27">
        <v>60.441426149999998</v>
      </c>
      <c r="AC110" s="27">
        <v>86.926994910000005</v>
      </c>
      <c r="AD110" s="27">
        <v>129.71137519999999</v>
      </c>
      <c r="AE110" s="27">
        <v>89.643463499999996</v>
      </c>
      <c r="AF110" s="27">
        <v>62.47877759</v>
      </c>
      <c r="AG110" s="27">
        <v>57.72495756</v>
      </c>
    </row>
    <row r="111" spans="1:33" x14ac:dyDescent="0.3">
      <c r="A111" s="26" t="s">
        <v>170</v>
      </c>
      <c r="B111" s="26" t="s">
        <v>99</v>
      </c>
      <c r="C111" s="26" t="s">
        <v>167</v>
      </c>
      <c r="D111" s="26" t="s">
        <v>24</v>
      </c>
      <c r="E111" s="26">
        <v>25</v>
      </c>
      <c r="F111" s="26" t="s">
        <v>25</v>
      </c>
      <c r="G111" s="26" t="s">
        <v>11</v>
      </c>
      <c r="H111" s="27">
        <v>110.817942</v>
      </c>
      <c r="I111" s="27">
        <v>106.06860159999999</v>
      </c>
      <c r="J111" s="27">
        <v>109.23482850000001</v>
      </c>
      <c r="K111" s="27">
        <v>89.44591029</v>
      </c>
      <c r="L111" s="27">
        <v>101.3192612</v>
      </c>
      <c r="M111" s="27">
        <v>83.113456459999995</v>
      </c>
      <c r="N111" s="27">
        <v>100</v>
      </c>
      <c r="O111" s="27">
        <v>49.868073879999997</v>
      </c>
      <c r="P111" s="27">
        <v>40.36939314</v>
      </c>
      <c r="Q111" s="27">
        <v>49.076517150000001</v>
      </c>
      <c r="R111" s="27">
        <v>57.783641160000002</v>
      </c>
      <c r="S111" s="27">
        <v>66.490765170000003</v>
      </c>
      <c r="T111" s="27">
        <v>84.696569920000002</v>
      </c>
      <c r="U111" s="27">
        <v>89.44591029</v>
      </c>
      <c r="V111" s="27">
        <v>100.5277045</v>
      </c>
      <c r="W111" s="27">
        <v>98.548812659999996</v>
      </c>
      <c r="X111" s="27">
        <v>92.612137200000006</v>
      </c>
      <c r="Y111" s="27">
        <v>78.364116089999996</v>
      </c>
      <c r="Z111" s="27">
        <v>75.989445910000001</v>
      </c>
      <c r="AA111" s="27">
        <v>79.947229550000003</v>
      </c>
      <c r="AB111" s="27">
        <v>72.031662269999998</v>
      </c>
      <c r="AC111" s="27">
        <v>77.572559369999993</v>
      </c>
      <c r="AD111" s="27">
        <v>63.324538259999997</v>
      </c>
      <c r="AE111" s="27">
        <v>73.614775730000005</v>
      </c>
      <c r="AF111" s="27">
        <v>79.155672820000007</v>
      </c>
      <c r="AG111" s="27">
        <v>77.572559369999993</v>
      </c>
    </row>
    <row r="112" spans="1:33" x14ac:dyDescent="0.3">
      <c r="A112" s="26" t="s">
        <v>171</v>
      </c>
      <c r="B112" s="26" t="s">
        <v>99</v>
      </c>
      <c r="C112" s="26" t="s">
        <v>167</v>
      </c>
      <c r="D112" s="26" t="s">
        <v>24</v>
      </c>
      <c r="E112" s="26">
        <v>25</v>
      </c>
      <c r="F112" s="26" t="s">
        <v>25</v>
      </c>
      <c r="G112" s="26" t="s">
        <v>11</v>
      </c>
      <c r="H112" s="27">
        <v>97.297297299999997</v>
      </c>
      <c r="I112" s="27">
        <v>77.44070601</v>
      </c>
      <c r="J112" s="27">
        <v>68.174296749999996</v>
      </c>
      <c r="K112" s="27">
        <v>129.3987865</v>
      </c>
      <c r="L112" s="27">
        <v>122.4489796</v>
      </c>
      <c r="M112" s="27">
        <v>105.2399338</v>
      </c>
      <c r="N112" s="27">
        <v>100</v>
      </c>
      <c r="O112" s="27">
        <v>64.202978490000007</v>
      </c>
      <c r="P112" s="27">
        <v>78.102592389999998</v>
      </c>
      <c r="Q112" s="27">
        <v>82.073910650000002</v>
      </c>
      <c r="R112" s="27">
        <v>107.2255929</v>
      </c>
      <c r="S112" s="27">
        <v>91.009376720000006</v>
      </c>
      <c r="T112" s="27">
        <v>91.340319910000005</v>
      </c>
      <c r="U112" s="27">
        <v>96.635410919999998</v>
      </c>
      <c r="V112" s="27">
        <v>84.390512959999995</v>
      </c>
      <c r="W112" s="27">
        <v>70.821842250000003</v>
      </c>
      <c r="X112" s="27">
        <v>72.145615000000006</v>
      </c>
      <c r="Y112" s="27">
        <v>97.297297299999997</v>
      </c>
      <c r="Z112" s="27">
        <v>95.97352454</v>
      </c>
      <c r="AA112" s="27">
        <v>91.340319910000005</v>
      </c>
      <c r="AB112" s="27">
        <v>64.202978490000007</v>
      </c>
      <c r="AC112" s="27">
        <v>58.246001100000001</v>
      </c>
      <c r="AD112" s="27">
        <v>56.922228349999997</v>
      </c>
      <c r="AE112" s="27">
        <v>56.260341969999999</v>
      </c>
      <c r="AF112" s="27">
        <v>92.664092659999994</v>
      </c>
      <c r="AG112" s="27">
        <v>109.8731384</v>
      </c>
    </row>
    <row r="113" spans="1:34" x14ac:dyDescent="0.3">
      <c r="A113" s="26" t="s">
        <v>172</v>
      </c>
      <c r="B113" s="26" t="s">
        <v>99</v>
      </c>
      <c r="C113" s="26" t="s">
        <v>167</v>
      </c>
      <c r="D113" s="26" t="s">
        <v>24</v>
      </c>
      <c r="E113" s="26">
        <v>25</v>
      </c>
      <c r="F113" s="26" t="s">
        <v>25</v>
      </c>
      <c r="G113" s="26" t="s">
        <v>11</v>
      </c>
      <c r="H113" s="27">
        <v>99.413489740000003</v>
      </c>
      <c r="I113" s="27">
        <v>93.25513196</v>
      </c>
      <c r="J113" s="27">
        <v>95.894428149999996</v>
      </c>
      <c r="K113" s="27">
        <v>105.5718475</v>
      </c>
      <c r="L113" s="27">
        <v>101.17302050000001</v>
      </c>
      <c r="M113" s="27">
        <v>104.69208209999999</v>
      </c>
      <c r="N113" s="27">
        <v>100</v>
      </c>
      <c r="O113" s="27">
        <v>98.533724340000006</v>
      </c>
      <c r="P113" s="27">
        <v>58.944281519999997</v>
      </c>
      <c r="Q113" s="27">
        <v>59.824046920000001</v>
      </c>
      <c r="R113" s="27">
        <v>73.900293259999998</v>
      </c>
      <c r="S113" s="27">
        <v>118.7683284</v>
      </c>
      <c r="T113" s="27">
        <v>126.2463343</v>
      </c>
      <c r="U113" s="27">
        <v>122.28739</v>
      </c>
      <c r="V113" s="27">
        <v>136.80351909999999</v>
      </c>
      <c r="W113" s="27">
        <v>104.69208209999999</v>
      </c>
      <c r="X113" s="27">
        <v>89.736070380000001</v>
      </c>
      <c r="Y113" s="27">
        <v>68.621700880000006</v>
      </c>
      <c r="Z113" s="27">
        <v>88.856304989999998</v>
      </c>
      <c r="AA113" s="27">
        <v>89.736070380000001</v>
      </c>
      <c r="AB113" s="27">
        <v>77.419354839999997</v>
      </c>
      <c r="AC113" s="27">
        <v>74.780058650000001</v>
      </c>
      <c r="AD113" s="27">
        <v>97.653958939999995</v>
      </c>
      <c r="AE113" s="27">
        <v>82.258064520000005</v>
      </c>
      <c r="AF113" s="27">
        <v>83.577712610000006</v>
      </c>
      <c r="AG113" s="27">
        <v>87.976539590000002</v>
      </c>
    </row>
    <row r="114" spans="1:34" x14ac:dyDescent="0.3">
      <c r="A114" s="26" t="s">
        <v>146</v>
      </c>
      <c r="B114" s="26" t="s">
        <v>100</v>
      </c>
      <c r="C114" s="26" t="s">
        <v>167</v>
      </c>
      <c r="D114" s="26" t="s">
        <v>24</v>
      </c>
      <c r="E114" s="26">
        <v>25</v>
      </c>
      <c r="F114" s="26" t="s">
        <v>25</v>
      </c>
      <c r="G114" s="26" t="s">
        <v>11</v>
      </c>
      <c r="H114" s="27">
        <v>107.76906630000001</v>
      </c>
      <c r="I114" s="27">
        <v>107.76906630000001</v>
      </c>
      <c r="J114" s="27">
        <v>101.78189589999999</v>
      </c>
      <c r="K114" s="27">
        <v>105.6307912</v>
      </c>
      <c r="L114" s="27">
        <v>95.794725589999999</v>
      </c>
      <c r="M114" s="27">
        <v>81.25445474</v>
      </c>
      <c r="N114" s="27">
        <v>100</v>
      </c>
      <c r="O114" s="27">
        <v>86.386315039999999</v>
      </c>
      <c r="P114" s="27">
        <v>89.379900210000002</v>
      </c>
      <c r="Q114" s="27">
        <v>88.096935139999999</v>
      </c>
      <c r="R114" s="27">
        <v>104.1339986</v>
      </c>
      <c r="S114" s="27">
        <v>127.01354240000001</v>
      </c>
      <c r="T114" s="27">
        <v>112.04561649999999</v>
      </c>
      <c r="U114" s="27">
        <v>110.33499639999999</v>
      </c>
      <c r="V114" s="27">
        <v>87.027797579999998</v>
      </c>
      <c r="W114" s="27">
        <v>107.76906630000001</v>
      </c>
      <c r="X114" s="27">
        <v>91.518175339999999</v>
      </c>
      <c r="Y114" s="27">
        <v>108.62437629999999</v>
      </c>
      <c r="Z114" s="27">
        <v>106.48610119999999</v>
      </c>
      <c r="AA114" s="27">
        <v>74.839629369999997</v>
      </c>
      <c r="AB114" s="27">
        <v>76.550249469999997</v>
      </c>
      <c r="AC114" s="27">
        <v>88.310762650000001</v>
      </c>
      <c r="AD114" s="27">
        <v>107.76906630000001</v>
      </c>
      <c r="AE114" s="27">
        <v>75.694939419999997</v>
      </c>
      <c r="AF114" s="27">
        <v>59.016393440000002</v>
      </c>
      <c r="AG114" s="27">
        <v>62.009978619999998</v>
      </c>
    </row>
    <row r="115" spans="1:34" x14ac:dyDescent="0.3">
      <c r="A115" s="26" t="s">
        <v>147</v>
      </c>
      <c r="B115" s="26" t="s">
        <v>100</v>
      </c>
      <c r="C115" s="26" t="s">
        <v>167</v>
      </c>
      <c r="D115" s="26" t="s">
        <v>24</v>
      </c>
      <c r="E115" s="26">
        <v>25</v>
      </c>
      <c r="F115" s="26" t="s">
        <v>25</v>
      </c>
      <c r="G115" s="26" t="s">
        <v>11</v>
      </c>
      <c r="H115" s="27">
        <v>105.5515501</v>
      </c>
      <c r="I115" s="27">
        <v>95.169430430000006</v>
      </c>
      <c r="J115" s="27">
        <v>113.3381399</v>
      </c>
      <c r="K115" s="27">
        <v>88.031723139999997</v>
      </c>
      <c r="L115" s="27">
        <v>89.113193940000002</v>
      </c>
      <c r="M115" s="27">
        <v>108.7959625</v>
      </c>
      <c r="N115" s="27">
        <v>100</v>
      </c>
      <c r="O115" s="27">
        <v>59.264599859999997</v>
      </c>
      <c r="P115" s="27">
        <v>68.997837059999995</v>
      </c>
      <c r="Q115" s="27">
        <v>74.405191060000007</v>
      </c>
      <c r="R115" s="27">
        <v>70.944484500000002</v>
      </c>
      <c r="S115" s="27">
        <v>67.916366260000004</v>
      </c>
      <c r="T115" s="27">
        <v>71.377072819999995</v>
      </c>
      <c r="U115" s="27">
        <v>70.728190339999998</v>
      </c>
      <c r="V115" s="27">
        <v>70.944484500000002</v>
      </c>
      <c r="W115" s="27">
        <v>74.405191060000007</v>
      </c>
      <c r="X115" s="27">
        <v>70.511896179999994</v>
      </c>
      <c r="Y115" s="27">
        <v>72.674837780000004</v>
      </c>
      <c r="Z115" s="27">
        <v>84.354722420000002</v>
      </c>
      <c r="AA115" s="27">
        <v>87.815428979999993</v>
      </c>
      <c r="AB115" s="27">
        <v>85.652487379999997</v>
      </c>
      <c r="AC115" s="27">
        <v>87.382840659999999</v>
      </c>
      <c r="AD115" s="27">
        <v>86.085075700000004</v>
      </c>
      <c r="AE115" s="27">
        <v>82.840663300000003</v>
      </c>
      <c r="AF115" s="27">
        <v>93.439077139999995</v>
      </c>
      <c r="AG115" s="27">
        <v>89.978370580000004</v>
      </c>
    </row>
    <row r="116" spans="1:34" x14ac:dyDescent="0.3">
      <c r="A116" s="26" t="s">
        <v>148</v>
      </c>
      <c r="B116" s="26" t="s">
        <v>100</v>
      </c>
      <c r="C116" s="26" t="s">
        <v>167</v>
      </c>
      <c r="D116" s="26" t="s">
        <v>24</v>
      </c>
      <c r="E116" s="26">
        <v>25</v>
      </c>
      <c r="F116" s="26" t="s">
        <v>25</v>
      </c>
      <c r="G116" s="26" t="s">
        <v>11</v>
      </c>
      <c r="H116" s="27">
        <v>86.458333330000002</v>
      </c>
      <c r="I116" s="27">
        <v>110.41666669999999</v>
      </c>
      <c r="J116" s="27">
        <v>127.60416669999999</v>
      </c>
      <c r="K116" s="27">
        <v>95.052083330000002</v>
      </c>
      <c r="L116" s="27">
        <v>91.927083330000002</v>
      </c>
      <c r="M116" s="27">
        <v>88.541666669999998</v>
      </c>
      <c r="N116" s="27">
        <v>100</v>
      </c>
      <c r="O116" s="27">
        <v>54.166666669999998</v>
      </c>
      <c r="P116" s="27">
        <v>59.375</v>
      </c>
      <c r="Q116" s="27">
        <v>63.28125</v>
      </c>
      <c r="R116" s="27">
        <v>83.333333330000002</v>
      </c>
      <c r="S116" s="27">
        <v>82.8125</v>
      </c>
      <c r="T116" s="27">
        <v>83.072916669999998</v>
      </c>
      <c r="U116" s="27">
        <v>95.833333330000002</v>
      </c>
      <c r="V116" s="27">
        <v>97.395833330000002</v>
      </c>
      <c r="W116" s="27">
        <v>100</v>
      </c>
      <c r="X116" s="27">
        <v>99.479166669999998</v>
      </c>
      <c r="Y116" s="27">
        <v>96.875</v>
      </c>
      <c r="Z116" s="27">
        <v>95.572916669999998</v>
      </c>
      <c r="AA116" s="27">
        <v>97.395833330000002</v>
      </c>
      <c r="AB116" s="27">
        <v>97.916666669999998</v>
      </c>
      <c r="AC116" s="27">
        <v>105.46875</v>
      </c>
      <c r="AD116" s="27">
        <v>104.6875</v>
      </c>
      <c r="AE116" s="27">
        <v>107.8125</v>
      </c>
      <c r="AF116" s="27">
        <v>94.791666669999998</v>
      </c>
      <c r="AG116" s="27">
        <v>94.270833330000002</v>
      </c>
    </row>
    <row r="117" spans="1:34" x14ac:dyDescent="0.3">
      <c r="A117" s="26" t="s">
        <v>149</v>
      </c>
      <c r="B117" s="26" t="s">
        <v>100</v>
      </c>
      <c r="C117" s="26" t="s">
        <v>167</v>
      </c>
      <c r="D117" s="26" t="s">
        <v>24</v>
      </c>
      <c r="E117" s="26">
        <v>25</v>
      </c>
      <c r="F117" s="26" t="s">
        <v>25</v>
      </c>
      <c r="G117" s="26" t="s">
        <v>11</v>
      </c>
      <c r="H117" s="27">
        <v>120.21164020000001</v>
      </c>
      <c r="I117" s="27">
        <v>93.756613759999993</v>
      </c>
      <c r="J117" s="27">
        <v>100.7407407</v>
      </c>
      <c r="K117" s="27">
        <v>100.5291005</v>
      </c>
      <c r="L117" s="27">
        <v>103.0687831</v>
      </c>
      <c r="M117" s="27">
        <v>81.693121689999998</v>
      </c>
      <c r="N117" s="27">
        <v>100</v>
      </c>
      <c r="O117" s="27">
        <v>47.830687830000002</v>
      </c>
      <c r="P117" s="27">
        <v>57.566137570000002</v>
      </c>
      <c r="Q117" s="27">
        <v>71.534391529999994</v>
      </c>
      <c r="R117" s="27">
        <v>88.888888890000004</v>
      </c>
      <c r="S117" s="27">
        <v>93.121693120000003</v>
      </c>
      <c r="T117" s="27">
        <v>75.555555560000002</v>
      </c>
      <c r="U117" s="27">
        <v>79.153439149999997</v>
      </c>
      <c r="V117" s="27">
        <v>74.920634919999998</v>
      </c>
      <c r="W117" s="27">
        <v>87.195767200000006</v>
      </c>
      <c r="X117" s="27">
        <v>83.809523810000002</v>
      </c>
      <c r="Y117" s="27">
        <v>71.957671959999999</v>
      </c>
      <c r="Z117" s="27">
        <v>71.534391529999994</v>
      </c>
      <c r="AA117" s="27">
        <v>77.883597879999996</v>
      </c>
      <c r="AB117" s="27">
        <v>84.656084660000005</v>
      </c>
      <c r="AC117" s="27">
        <v>88.888888890000004</v>
      </c>
      <c r="AD117" s="27">
        <v>79.576719580000002</v>
      </c>
      <c r="AE117" s="27">
        <v>76.613756609999996</v>
      </c>
      <c r="AF117" s="27">
        <v>70.264550259999993</v>
      </c>
      <c r="AG117" s="27">
        <v>73.650793649999997</v>
      </c>
    </row>
    <row r="118" spans="1:34" x14ac:dyDescent="0.3">
      <c r="A118" s="26" t="s">
        <v>151</v>
      </c>
      <c r="B118" s="26" t="s">
        <v>100</v>
      </c>
      <c r="C118" s="26" t="s">
        <v>167</v>
      </c>
      <c r="D118" s="26" t="s">
        <v>24</v>
      </c>
      <c r="E118" s="26">
        <v>25</v>
      </c>
      <c r="F118" s="26" t="s">
        <v>25</v>
      </c>
      <c r="G118" s="26" t="s">
        <v>11</v>
      </c>
      <c r="H118" s="27">
        <v>131.32075470000001</v>
      </c>
      <c r="I118" s="27">
        <v>104.1509434</v>
      </c>
      <c r="J118" s="27">
        <v>83.320754719999996</v>
      </c>
      <c r="K118" s="27">
        <v>66.113207549999998</v>
      </c>
      <c r="L118" s="27">
        <v>58.867924530000003</v>
      </c>
      <c r="M118" s="27">
        <v>156.2264151</v>
      </c>
      <c r="N118" s="27">
        <v>100</v>
      </c>
      <c r="O118" s="27">
        <v>76.075471699999994</v>
      </c>
      <c r="P118" s="27">
        <v>74.716981129999994</v>
      </c>
      <c r="Q118" s="27">
        <v>64.301886789999998</v>
      </c>
      <c r="R118" s="27">
        <v>89.207547169999998</v>
      </c>
      <c r="S118" s="27">
        <v>91.471698110000005</v>
      </c>
      <c r="T118" s="27">
        <v>89.660377359999998</v>
      </c>
      <c r="U118" s="27">
        <v>88.301886789999998</v>
      </c>
      <c r="V118" s="27">
        <v>72.45283019</v>
      </c>
      <c r="W118" s="27">
        <v>89.660377359999998</v>
      </c>
      <c r="X118" s="27">
        <v>111.3962264</v>
      </c>
      <c r="Y118" s="27">
        <v>96</v>
      </c>
      <c r="Z118" s="27">
        <v>78.792452830000002</v>
      </c>
      <c r="AA118" s="27">
        <v>67.018867920000005</v>
      </c>
      <c r="AB118" s="27">
        <v>68.830188680000006</v>
      </c>
      <c r="AC118" s="27">
        <v>76.075471699999994</v>
      </c>
      <c r="AD118" s="27">
        <v>87.849056599999997</v>
      </c>
      <c r="AE118" s="27">
        <v>113.20754719999999</v>
      </c>
      <c r="AF118" s="27">
        <v>97.811320749999993</v>
      </c>
      <c r="AG118" s="27">
        <v>83.320754719999996</v>
      </c>
    </row>
    <row r="119" spans="1:34" x14ac:dyDescent="0.3">
      <c r="A119" s="26" t="s">
        <v>152</v>
      </c>
      <c r="B119" s="26" t="s">
        <v>100</v>
      </c>
      <c r="C119" s="26" t="s">
        <v>167</v>
      </c>
      <c r="D119" s="26" t="s">
        <v>24</v>
      </c>
      <c r="E119" s="26">
        <v>25</v>
      </c>
      <c r="F119" s="26" t="s">
        <v>25</v>
      </c>
      <c r="G119" s="26" t="s">
        <v>11</v>
      </c>
      <c r="H119" s="27">
        <v>110.1220953</v>
      </c>
      <c r="I119" s="27">
        <v>103.74163059999999</v>
      </c>
      <c r="J119" s="27">
        <v>96.415911780000002</v>
      </c>
      <c r="K119" s="27">
        <v>100.66955489999999</v>
      </c>
      <c r="L119" s="27">
        <v>97.361165810000003</v>
      </c>
      <c r="M119" s="27">
        <v>91.689641589999994</v>
      </c>
      <c r="N119" s="27">
        <v>100</v>
      </c>
      <c r="O119" s="27">
        <v>88.617565970000001</v>
      </c>
      <c r="P119" s="27">
        <v>110.35840880000001</v>
      </c>
      <c r="Q119" s="27">
        <v>100.19692790000001</v>
      </c>
      <c r="R119" s="27">
        <v>113.1941709</v>
      </c>
      <c r="S119" s="27">
        <v>107.5226467</v>
      </c>
      <c r="T119" s="27">
        <v>109.17684130000001</v>
      </c>
      <c r="U119" s="27">
        <v>108.7042143</v>
      </c>
      <c r="V119" s="27">
        <v>102.087436</v>
      </c>
      <c r="W119" s="27">
        <v>88.144938949999997</v>
      </c>
      <c r="X119" s="27">
        <v>98.779046870000002</v>
      </c>
      <c r="Y119" s="27">
        <v>67.585663650000001</v>
      </c>
      <c r="Z119" s="27">
        <v>55.769988179999999</v>
      </c>
      <c r="AA119" s="27">
        <v>56.71524222</v>
      </c>
      <c r="AB119" s="27">
        <v>72.784560850000005</v>
      </c>
      <c r="AC119" s="27">
        <v>119.5746357</v>
      </c>
      <c r="AD119" s="27">
        <v>92.634895630000003</v>
      </c>
      <c r="AE119" s="27">
        <v>79.873966129999999</v>
      </c>
      <c r="AF119" s="27">
        <v>60.49625837</v>
      </c>
      <c r="AG119" s="27">
        <v>95.943284759999997</v>
      </c>
    </row>
    <row r="120" spans="1:34" x14ac:dyDescent="0.3">
      <c r="A120" s="26" t="s">
        <v>153</v>
      </c>
      <c r="B120" s="26" t="s">
        <v>100</v>
      </c>
      <c r="C120" s="26" t="s">
        <v>167</v>
      </c>
      <c r="D120" s="26" t="s">
        <v>24</v>
      </c>
      <c r="E120" s="26">
        <v>25</v>
      </c>
      <c r="F120" s="26" t="s">
        <v>25</v>
      </c>
      <c r="G120" s="26" t="s">
        <v>11</v>
      </c>
      <c r="H120" s="27">
        <v>132.75648949999999</v>
      </c>
      <c r="I120" s="27">
        <v>128.3065513</v>
      </c>
      <c r="J120" s="27">
        <v>96.044499380000005</v>
      </c>
      <c r="K120" s="27">
        <v>74.907292949999999</v>
      </c>
      <c r="L120" s="27">
        <v>68.603213839999995</v>
      </c>
      <c r="M120" s="27">
        <v>99.381953030000005</v>
      </c>
      <c r="N120" s="27">
        <v>100</v>
      </c>
      <c r="O120" s="27">
        <v>79.357231150000004</v>
      </c>
      <c r="P120" s="27">
        <v>104.5735476</v>
      </c>
      <c r="Q120" s="27">
        <v>83.065512979999994</v>
      </c>
      <c r="R120" s="27">
        <v>138.68974040000001</v>
      </c>
      <c r="S120" s="27">
        <v>132.75648949999999</v>
      </c>
      <c r="T120" s="27">
        <v>134.23980220000001</v>
      </c>
      <c r="U120" s="27">
        <v>120.8899876</v>
      </c>
      <c r="V120" s="27">
        <v>106.79851669999999</v>
      </c>
      <c r="W120" s="27">
        <v>109.0234858</v>
      </c>
      <c r="X120" s="27">
        <v>108.28182940000001</v>
      </c>
      <c r="Y120" s="27">
        <v>124.5982695</v>
      </c>
      <c r="Z120" s="27">
        <v>124.5982695</v>
      </c>
      <c r="AA120" s="27">
        <v>121.63164399999999</v>
      </c>
      <c r="AB120" s="27">
        <v>60.815821999999997</v>
      </c>
      <c r="AC120" s="27">
        <v>60.815821999999997</v>
      </c>
      <c r="AD120" s="27">
        <v>71.199011119999994</v>
      </c>
      <c r="AE120" s="27">
        <v>67.490729299999998</v>
      </c>
      <c r="AF120" s="27">
        <v>60.815821999999997</v>
      </c>
      <c r="AG120" s="27">
        <v>74.165636590000005</v>
      </c>
    </row>
    <row r="123" spans="1:34" s="32" customFormat="1" x14ac:dyDescent="0.3">
      <c r="A123" s="31" t="s">
        <v>29</v>
      </c>
    </row>
    <row r="125" spans="1:34" s="49" customFormat="1" x14ac:dyDescent="0.3">
      <c r="A125" s="56" t="s">
        <v>0</v>
      </c>
      <c r="B125" s="56" t="s">
        <v>1</v>
      </c>
      <c r="C125" s="56" t="s">
        <v>162</v>
      </c>
      <c r="D125" s="56" t="s">
        <v>2</v>
      </c>
      <c r="E125" s="56" t="s">
        <v>3</v>
      </c>
      <c r="F125" s="56" t="s">
        <v>4</v>
      </c>
      <c r="G125" s="56" t="s">
        <v>5</v>
      </c>
      <c r="H125" s="56" t="s">
        <v>30</v>
      </c>
      <c r="I125" s="56">
        <v>-30</v>
      </c>
      <c r="J125" s="56">
        <v>-25</v>
      </c>
      <c r="K125" s="56">
        <v>-20</v>
      </c>
      <c r="L125" s="56">
        <v>-15</v>
      </c>
      <c r="M125" s="56">
        <v>-10</v>
      </c>
      <c r="N125" s="56">
        <v>-5</v>
      </c>
      <c r="O125" s="56" t="s">
        <v>163</v>
      </c>
      <c r="P125" s="56">
        <v>0</v>
      </c>
      <c r="Q125" s="56">
        <v>5</v>
      </c>
      <c r="R125" s="56">
        <v>10</v>
      </c>
      <c r="S125" s="56">
        <v>15</v>
      </c>
      <c r="T125" s="56">
        <v>20</v>
      </c>
      <c r="U125" s="56">
        <v>25</v>
      </c>
      <c r="V125" s="56">
        <v>30</v>
      </c>
      <c r="W125" s="56">
        <v>35</v>
      </c>
      <c r="X125" s="56">
        <v>40</v>
      </c>
      <c r="Y125" s="56">
        <v>45</v>
      </c>
      <c r="Z125" s="56">
        <v>50</v>
      </c>
      <c r="AA125" s="56">
        <v>55</v>
      </c>
      <c r="AB125" s="56">
        <v>60</v>
      </c>
      <c r="AC125" s="56">
        <v>65</v>
      </c>
      <c r="AD125" s="56">
        <v>70</v>
      </c>
      <c r="AE125" s="56">
        <v>75</v>
      </c>
      <c r="AF125" s="56">
        <v>80</v>
      </c>
      <c r="AG125" s="56">
        <v>85</v>
      </c>
      <c r="AH125" s="56">
        <v>90</v>
      </c>
    </row>
    <row r="126" spans="1:34" s="49" customFormat="1" x14ac:dyDescent="0.3">
      <c r="A126" s="49" t="s">
        <v>74</v>
      </c>
      <c r="B126" s="49" t="s">
        <v>100</v>
      </c>
      <c r="C126" s="49" t="s">
        <v>164</v>
      </c>
      <c r="D126" s="49" t="s">
        <v>165</v>
      </c>
      <c r="E126" s="49">
        <v>2.5</v>
      </c>
      <c r="F126" s="49" t="s">
        <v>75</v>
      </c>
      <c r="G126" s="49" t="s">
        <v>11</v>
      </c>
      <c r="H126" s="49" t="s">
        <v>182</v>
      </c>
      <c r="I126" s="50">
        <v>205.5</v>
      </c>
      <c r="J126" s="50">
        <v>181.5</v>
      </c>
      <c r="K126" s="50">
        <v>169</v>
      </c>
      <c r="L126" s="50">
        <v>199</v>
      </c>
      <c r="M126" s="50">
        <v>203</v>
      </c>
      <c r="N126" s="50">
        <v>196</v>
      </c>
      <c r="O126" s="50">
        <f>AVERAGE(I126:N126)</f>
        <v>192.33333333333334</v>
      </c>
      <c r="P126" s="50">
        <v>222.5</v>
      </c>
      <c r="Q126" s="50">
        <v>204</v>
      </c>
      <c r="R126" s="50">
        <v>281.5</v>
      </c>
      <c r="S126" s="50">
        <v>171</v>
      </c>
      <c r="T126" s="50">
        <v>146</v>
      </c>
      <c r="U126" s="50">
        <v>196</v>
      </c>
      <c r="V126" s="50">
        <v>132</v>
      </c>
      <c r="W126" s="50">
        <v>122</v>
      </c>
      <c r="X126" s="50">
        <v>200</v>
      </c>
      <c r="Y126" s="50">
        <v>297</v>
      </c>
      <c r="Z126" s="50">
        <v>189</v>
      </c>
      <c r="AA126" s="50">
        <v>138</v>
      </c>
      <c r="AB126" s="50">
        <v>140</v>
      </c>
      <c r="AC126" s="50">
        <v>146.5</v>
      </c>
      <c r="AD126" s="50">
        <v>204</v>
      </c>
      <c r="AE126" s="50">
        <v>133</v>
      </c>
      <c r="AF126" s="50">
        <v>127</v>
      </c>
      <c r="AG126" s="50">
        <v>178</v>
      </c>
      <c r="AH126" s="50">
        <v>241</v>
      </c>
    </row>
    <row r="127" spans="1:34" s="49" customFormat="1" x14ac:dyDescent="0.3">
      <c r="A127" s="49" t="s">
        <v>76</v>
      </c>
      <c r="B127" s="49" t="s">
        <v>100</v>
      </c>
      <c r="C127" s="49" t="s">
        <v>164</v>
      </c>
      <c r="D127" s="49" t="s">
        <v>165</v>
      </c>
      <c r="E127" s="49">
        <v>2.5</v>
      </c>
      <c r="F127" s="49" t="s">
        <v>75</v>
      </c>
      <c r="G127" s="49" t="s">
        <v>11</v>
      </c>
      <c r="H127" s="49" t="s">
        <v>183</v>
      </c>
      <c r="I127" s="50">
        <v>323</v>
      </c>
      <c r="J127" s="50">
        <v>303</v>
      </c>
      <c r="K127" s="50">
        <v>282</v>
      </c>
      <c r="L127" s="50">
        <v>264.5</v>
      </c>
      <c r="M127" s="50">
        <v>148</v>
      </c>
      <c r="N127" s="50">
        <v>151</v>
      </c>
      <c r="O127" s="50">
        <f t="shared" ref="O127:O160" si="0">AVERAGE(I127:N127)</f>
        <v>245.25</v>
      </c>
      <c r="P127" s="50">
        <v>131</v>
      </c>
      <c r="Q127" s="50">
        <v>142</v>
      </c>
      <c r="R127" s="50">
        <v>203</v>
      </c>
      <c r="S127" s="50">
        <v>260</v>
      </c>
      <c r="T127" s="50">
        <v>221.5</v>
      </c>
      <c r="U127" s="50">
        <v>172</v>
      </c>
      <c r="V127" s="50">
        <v>177</v>
      </c>
      <c r="W127" s="50">
        <v>184</v>
      </c>
      <c r="X127" s="50">
        <v>179</v>
      </c>
      <c r="Y127" s="50">
        <v>169</v>
      </c>
      <c r="Z127" s="50">
        <v>164</v>
      </c>
      <c r="AA127" s="50">
        <v>178</v>
      </c>
      <c r="AB127" s="50">
        <v>191</v>
      </c>
      <c r="AC127" s="50">
        <v>144</v>
      </c>
      <c r="AD127" s="50">
        <v>141</v>
      </c>
      <c r="AE127" s="50">
        <v>147.5</v>
      </c>
      <c r="AF127" s="50">
        <v>198</v>
      </c>
      <c r="AG127" s="50">
        <v>142</v>
      </c>
      <c r="AH127" s="50">
        <v>138</v>
      </c>
    </row>
    <row r="128" spans="1:34" s="49" customFormat="1" x14ac:dyDescent="0.3">
      <c r="A128" s="49" t="s">
        <v>77</v>
      </c>
      <c r="B128" s="49" t="s">
        <v>100</v>
      </c>
      <c r="C128" s="49" t="s">
        <v>164</v>
      </c>
      <c r="D128" s="49" t="s">
        <v>165</v>
      </c>
      <c r="E128" s="49">
        <v>2.5</v>
      </c>
      <c r="F128" s="49" t="s">
        <v>75</v>
      </c>
      <c r="G128" s="49" t="s">
        <v>11</v>
      </c>
      <c r="H128" s="49" t="s">
        <v>182</v>
      </c>
      <c r="I128" s="50">
        <v>232.5</v>
      </c>
      <c r="J128" s="50">
        <v>150</v>
      </c>
      <c r="K128" s="50">
        <v>197</v>
      </c>
      <c r="L128" s="50">
        <v>162</v>
      </c>
      <c r="M128" s="50">
        <v>134</v>
      </c>
      <c r="N128" s="50">
        <v>194</v>
      </c>
      <c r="O128" s="50">
        <f t="shared" si="0"/>
        <v>178.25</v>
      </c>
      <c r="P128" s="50">
        <v>135</v>
      </c>
      <c r="Q128" s="50">
        <v>188</v>
      </c>
      <c r="R128" s="50">
        <v>197</v>
      </c>
      <c r="S128" s="50">
        <v>180</v>
      </c>
      <c r="T128" s="50">
        <v>196</v>
      </c>
      <c r="U128" s="50">
        <v>211</v>
      </c>
      <c r="V128" s="50">
        <v>206</v>
      </c>
      <c r="W128" s="50">
        <v>200</v>
      </c>
      <c r="X128" s="50">
        <v>191</v>
      </c>
      <c r="Y128" s="50">
        <v>165</v>
      </c>
      <c r="Z128" s="50">
        <v>167</v>
      </c>
      <c r="AA128" s="50">
        <v>177</v>
      </c>
      <c r="AB128" s="50">
        <v>150</v>
      </c>
      <c r="AC128" s="50">
        <v>138.5</v>
      </c>
      <c r="AD128" s="50">
        <v>152</v>
      </c>
      <c r="AE128" s="50">
        <v>130</v>
      </c>
      <c r="AF128" s="50">
        <v>130</v>
      </c>
      <c r="AG128" s="50">
        <v>170</v>
      </c>
      <c r="AH128" s="50">
        <v>146</v>
      </c>
    </row>
    <row r="129" spans="1:34" s="49" customFormat="1" x14ac:dyDescent="0.3">
      <c r="A129" s="49" t="s">
        <v>12</v>
      </c>
      <c r="B129" s="49" t="s">
        <v>100</v>
      </c>
      <c r="C129" s="49" t="s">
        <v>164</v>
      </c>
      <c r="D129" s="49" t="s">
        <v>165</v>
      </c>
      <c r="E129" s="49">
        <v>2.5</v>
      </c>
      <c r="F129" s="49" t="s">
        <v>75</v>
      </c>
      <c r="G129" s="49" t="s">
        <v>11</v>
      </c>
      <c r="H129" s="49" t="s">
        <v>184</v>
      </c>
      <c r="I129" s="50">
        <v>278</v>
      </c>
      <c r="J129" s="50">
        <v>237.5</v>
      </c>
      <c r="K129" s="50">
        <v>208</v>
      </c>
      <c r="L129" s="50">
        <v>181.5</v>
      </c>
      <c r="M129" s="50">
        <v>198</v>
      </c>
      <c r="N129" s="50">
        <v>236</v>
      </c>
      <c r="O129" s="50">
        <f t="shared" si="0"/>
        <v>223.16666666666666</v>
      </c>
      <c r="P129" s="50">
        <v>159</v>
      </c>
      <c r="Q129" s="50">
        <v>204</v>
      </c>
      <c r="R129" s="50">
        <v>304</v>
      </c>
      <c r="S129" s="50">
        <v>243</v>
      </c>
      <c r="T129" s="50">
        <v>252</v>
      </c>
      <c r="U129" s="50">
        <v>204</v>
      </c>
      <c r="V129" s="50">
        <v>192</v>
      </c>
      <c r="W129" s="50">
        <v>187</v>
      </c>
      <c r="X129" s="50">
        <v>198</v>
      </c>
      <c r="Y129" s="50">
        <v>205</v>
      </c>
      <c r="Z129" s="50">
        <v>180</v>
      </c>
      <c r="AA129" s="50">
        <v>192</v>
      </c>
      <c r="AB129" s="50">
        <v>179</v>
      </c>
      <c r="AC129" s="50">
        <v>178</v>
      </c>
      <c r="AD129" s="50">
        <v>167</v>
      </c>
      <c r="AE129" s="50">
        <v>188</v>
      </c>
      <c r="AF129" s="50">
        <v>191</v>
      </c>
      <c r="AG129" s="50">
        <v>223.5</v>
      </c>
      <c r="AH129" s="50">
        <v>213</v>
      </c>
    </row>
    <row r="130" spans="1:34" s="49" customFormat="1" x14ac:dyDescent="0.3">
      <c r="A130" s="49" t="s">
        <v>13</v>
      </c>
      <c r="B130" s="49" t="s">
        <v>100</v>
      </c>
      <c r="C130" s="49" t="s">
        <v>164</v>
      </c>
      <c r="D130" s="49" t="s">
        <v>165</v>
      </c>
      <c r="E130" s="49">
        <v>2.5</v>
      </c>
      <c r="F130" s="49" t="s">
        <v>10</v>
      </c>
      <c r="G130" s="49" t="s">
        <v>11</v>
      </c>
      <c r="H130" s="49" t="s">
        <v>183</v>
      </c>
      <c r="I130" s="50">
        <v>314</v>
      </c>
      <c r="J130" s="50">
        <v>231</v>
      </c>
      <c r="K130" s="50">
        <v>252</v>
      </c>
      <c r="L130" s="50">
        <v>271</v>
      </c>
      <c r="M130" s="50">
        <v>167</v>
      </c>
      <c r="N130" s="50">
        <v>173</v>
      </c>
      <c r="O130" s="50">
        <f t="shared" si="0"/>
        <v>234.66666666666666</v>
      </c>
      <c r="P130" s="50">
        <v>134</v>
      </c>
      <c r="Q130" s="50">
        <v>191.5</v>
      </c>
      <c r="R130" s="50">
        <v>246</v>
      </c>
      <c r="S130" s="50">
        <v>260</v>
      </c>
      <c r="T130" s="50">
        <v>235.5</v>
      </c>
      <c r="U130" s="50">
        <v>223</v>
      </c>
      <c r="V130" s="50">
        <v>188</v>
      </c>
      <c r="W130" s="50">
        <v>211</v>
      </c>
      <c r="X130" s="50">
        <v>156</v>
      </c>
      <c r="Y130" s="50">
        <v>169</v>
      </c>
      <c r="Z130" s="50">
        <v>136</v>
      </c>
      <c r="AA130" s="50">
        <v>127</v>
      </c>
      <c r="AB130" s="50">
        <v>127</v>
      </c>
      <c r="AC130" s="50">
        <v>158</v>
      </c>
      <c r="AD130" s="50">
        <v>258.5</v>
      </c>
      <c r="AE130" s="50">
        <v>214</v>
      </c>
      <c r="AF130" s="50">
        <v>174</v>
      </c>
      <c r="AG130" s="50">
        <v>128</v>
      </c>
      <c r="AH130" s="50">
        <v>135</v>
      </c>
    </row>
    <row r="131" spans="1:34" s="49" customFormat="1" x14ac:dyDescent="0.3">
      <c r="A131" s="49" t="s">
        <v>15</v>
      </c>
      <c r="B131" s="49" t="s">
        <v>100</v>
      </c>
      <c r="C131" s="49" t="s">
        <v>164</v>
      </c>
      <c r="D131" s="49" t="s">
        <v>165</v>
      </c>
      <c r="E131" s="49">
        <v>2.5</v>
      </c>
      <c r="F131" s="49" t="s">
        <v>75</v>
      </c>
      <c r="G131" s="49" t="s">
        <v>11</v>
      </c>
      <c r="H131" s="49" t="s">
        <v>184</v>
      </c>
      <c r="I131" s="50">
        <v>228.5</v>
      </c>
      <c r="J131" s="50">
        <v>208.5</v>
      </c>
      <c r="K131" s="50">
        <v>170</v>
      </c>
      <c r="L131" s="50">
        <v>164</v>
      </c>
      <c r="M131" s="50">
        <v>183.5</v>
      </c>
      <c r="N131" s="50">
        <v>168</v>
      </c>
      <c r="O131" s="50">
        <f t="shared" si="0"/>
        <v>187.08333333333334</v>
      </c>
      <c r="P131" s="50">
        <v>128</v>
      </c>
      <c r="Q131" s="50">
        <v>157</v>
      </c>
      <c r="R131" s="50">
        <v>190</v>
      </c>
      <c r="S131" s="50">
        <v>205.5</v>
      </c>
      <c r="T131" s="50">
        <v>193</v>
      </c>
      <c r="U131" s="50">
        <v>178</v>
      </c>
      <c r="V131" s="50">
        <v>200</v>
      </c>
      <c r="W131" s="50">
        <v>186</v>
      </c>
      <c r="X131" s="50">
        <v>159</v>
      </c>
      <c r="Y131" s="50">
        <v>151</v>
      </c>
      <c r="Z131" s="50">
        <v>165</v>
      </c>
      <c r="AA131" s="50">
        <v>174</v>
      </c>
      <c r="AB131" s="50">
        <v>154</v>
      </c>
      <c r="AC131" s="50">
        <v>145</v>
      </c>
      <c r="AD131" s="50">
        <v>171</v>
      </c>
      <c r="AE131" s="50">
        <v>129</v>
      </c>
      <c r="AF131" s="50">
        <v>124</v>
      </c>
      <c r="AG131" s="50">
        <v>111</v>
      </c>
      <c r="AH131" s="50">
        <v>109</v>
      </c>
    </row>
    <row r="132" spans="1:34" s="49" customFormat="1" x14ac:dyDescent="0.3">
      <c r="A132" s="49" t="s">
        <v>78</v>
      </c>
      <c r="B132" s="49" t="s">
        <v>99</v>
      </c>
      <c r="C132" s="49" t="s">
        <v>164</v>
      </c>
      <c r="D132" s="49" t="s">
        <v>165</v>
      </c>
      <c r="E132" s="49">
        <v>2.5</v>
      </c>
      <c r="F132" s="49" t="s">
        <v>75</v>
      </c>
      <c r="G132" s="49" t="s">
        <v>11</v>
      </c>
      <c r="H132" s="49" t="s">
        <v>184</v>
      </c>
      <c r="I132" s="50">
        <v>244</v>
      </c>
      <c r="J132" s="50">
        <v>183</v>
      </c>
      <c r="K132" s="50">
        <v>218</v>
      </c>
      <c r="L132" s="50">
        <v>196</v>
      </c>
      <c r="M132" s="50">
        <v>196</v>
      </c>
      <c r="N132" s="50">
        <v>178</v>
      </c>
      <c r="O132" s="50">
        <f t="shared" si="0"/>
        <v>202.5</v>
      </c>
      <c r="P132" s="50">
        <v>168</v>
      </c>
      <c r="Q132" s="50">
        <v>164</v>
      </c>
      <c r="R132" s="50">
        <v>147</v>
      </c>
      <c r="S132" s="50">
        <v>149</v>
      </c>
      <c r="T132" s="50">
        <v>138</v>
      </c>
      <c r="U132" s="50">
        <v>152</v>
      </c>
      <c r="V132" s="50">
        <v>167</v>
      </c>
      <c r="W132" s="50">
        <v>157.5</v>
      </c>
      <c r="X132" s="50">
        <v>140</v>
      </c>
      <c r="Y132" s="50">
        <v>127</v>
      </c>
      <c r="Z132" s="50">
        <v>129</v>
      </c>
      <c r="AA132" s="50">
        <v>136</v>
      </c>
      <c r="AB132" s="50">
        <v>123</v>
      </c>
      <c r="AC132" s="50">
        <v>139</v>
      </c>
      <c r="AD132" s="50">
        <v>151</v>
      </c>
      <c r="AE132" s="50">
        <v>195</v>
      </c>
      <c r="AF132" s="50">
        <v>188</v>
      </c>
      <c r="AG132" s="50">
        <v>166</v>
      </c>
      <c r="AH132" s="50">
        <v>162</v>
      </c>
    </row>
    <row r="133" spans="1:34" s="49" customFormat="1" x14ac:dyDescent="0.3">
      <c r="A133" s="49" t="s">
        <v>79</v>
      </c>
      <c r="B133" s="49" t="s">
        <v>99</v>
      </c>
      <c r="C133" s="49" t="s">
        <v>164</v>
      </c>
      <c r="D133" s="49" t="s">
        <v>165</v>
      </c>
      <c r="E133" s="49">
        <v>2.5</v>
      </c>
      <c r="F133" s="49" t="s">
        <v>75</v>
      </c>
      <c r="G133" s="49" t="s">
        <v>11</v>
      </c>
      <c r="H133" s="49" t="s">
        <v>184</v>
      </c>
      <c r="I133" s="50">
        <v>121</v>
      </c>
      <c r="J133" s="50">
        <v>114</v>
      </c>
      <c r="K133" s="50">
        <v>113</v>
      </c>
      <c r="L133" s="50">
        <v>120</v>
      </c>
      <c r="M133" s="50">
        <v>123</v>
      </c>
      <c r="N133" s="50">
        <v>113</v>
      </c>
      <c r="O133" s="50">
        <f t="shared" si="0"/>
        <v>117.33333333333333</v>
      </c>
      <c r="P133" s="50">
        <v>69</v>
      </c>
      <c r="Q133" s="50">
        <v>108</v>
      </c>
      <c r="R133" s="50">
        <v>133</v>
      </c>
      <c r="S133" s="50">
        <v>123</v>
      </c>
      <c r="T133" s="50">
        <v>126</v>
      </c>
      <c r="U133" s="50">
        <v>108</v>
      </c>
      <c r="V133" s="50">
        <v>103.5</v>
      </c>
      <c r="W133" s="50">
        <v>100</v>
      </c>
      <c r="X133" s="50">
        <v>101</v>
      </c>
      <c r="Y133" s="50">
        <v>101</v>
      </c>
      <c r="Z133" s="50">
        <v>102</v>
      </c>
      <c r="AA133" s="50">
        <v>100</v>
      </c>
      <c r="AB133" s="50">
        <v>97</v>
      </c>
      <c r="AC133" s="50">
        <v>94</v>
      </c>
      <c r="AD133" s="50">
        <v>97</v>
      </c>
      <c r="AE133" s="50">
        <v>105</v>
      </c>
      <c r="AF133" s="50">
        <v>105</v>
      </c>
      <c r="AG133" s="50">
        <v>95</v>
      </c>
      <c r="AH133" s="50">
        <v>88</v>
      </c>
    </row>
    <row r="134" spans="1:34" s="49" customFormat="1" x14ac:dyDescent="0.3">
      <c r="A134" s="49" t="s">
        <v>17</v>
      </c>
      <c r="B134" s="49" t="s">
        <v>99</v>
      </c>
      <c r="C134" s="49" t="s">
        <v>164</v>
      </c>
      <c r="D134" s="49" t="s">
        <v>165</v>
      </c>
      <c r="E134" s="49">
        <v>2.5</v>
      </c>
      <c r="F134" s="49" t="s">
        <v>75</v>
      </c>
      <c r="G134" s="49" t="s">
        <v>11</v>
      </c>
      <c r="H134" s="49" t="s">
        <v>184</v>
      </c>
      <c r="I134" s="50">
        <v>247</v>
      </c>
      <c r="J134" s="50">
        <v>157</v>
      </c>
      <c r="K134" s="50">
        <v>238</v>
      </c>
      <c r="L134" s="50">
        <v>250</v>
      </c>
      <c r="M134" s="50">
        <v>156</v>
      </c>
      <c r="N134" s="50">
        <v>183</v>
      </c>
      <c r="O134" s="50">
        <f t="shared" si="0"/>
        <v>205.16666666666666</v>
      </c>
      <c r="P134" s="50">
        <v>101</v>
      </c>
      <c r="Q134" s="50">
        <v>147</v>
      </c>
      <c r="R134" s="50">
        <v>135</v>
      </c>
      <c r="S134" s="50">
        <v>156</v>
      </c>
      <c r="T134" s="50">
        <v>160</v>
      </c>
      <c r="U134" s="50">
        <v>178</v>
      </c>
      <c r="V134" s="50">
        <v>187</v>
      </c>
      <c r="W134" s="50">
        <v>180</v>
      </c>
      <c r="X134" s="50">
        <v>176</v>
      </c>
      <c r="Y134" s="50">
        <v>196.5</v>
      </c>
      <c r="Z134" s="50">
        <v>135</v>
      </c>
      <c r="AA134" s="50">
        <v>174</v>
      </c>
      <c r="AB134" s="50">
        <v>176</v>
      </c>
      <c r="AC134" s="50">
        <v>168</v>
      </c>
      <c r="AD134" s="50">
        <v>156</v>
      </c>
      <c r="AE134" s="50">
        <v>170</v>
      </c>
      <c r="AF134" s="50">
        <v>156</v>
      </c>
      <c r="AG134" s="50">
        <v>149.5</v>
      </c>
      <c r="AH134" s="50">
        <v>116</v>
      </c>
    </row>
    <row r="135" spans="1:34" s="49" customFormat="1" x14ac:dyDescent="0.3">
      <c r="A135" s="49" t="s">
        <v>18</v>
      </c>
      <c r="B135" s="49" t="s">
        <v>99</v>
      </c>
      <c r="C135" s="49" t="s">
        <v>164</v>
      </c>
      <c r="D135" s="49" t="s">
        <v>165</v>
      </c>
      <c r="E135" s="49">
        <v>2.5</v>
      </c>
      <c r="F135" s="49" t="s">
        <v>75</v>
      </c>
      <c r="G135" s="49" t="s">
        <v>11</v>
      </c>
      <c r="H135" s="68">
        <v>45020</v>
      </c>
      <c r="I135" s="50">
        <v>214</v>
      </c>
      <c r="J135" s="50">
        <v>194.5</v>
      </c>
      <c r="K135" s="50">
        <v>220.5</v>
      </c>
      <c r="L135" s="50">
        <v>227.5</v>
      </c>
      <c r="M135" s="50">
        <v>218</v>
      </c>
      <c r="N135" s="50">
        <v>178</v>
      </c>
      <c r="O135" s="50">
        <f>AVERAGE(I135:N135)</f>
        <v>208.75</v>
      </c>
      <c r="P135" s="50">
        <v>108.5</v>
      </c>
      <c r="Q135" s="50">
        <v>231</v>
      </c>
      <c r="R135" s="50">
        <v>260</v>
      </c>
      <c r="S135" s="50">
        <v>221</v>
      </c>
      <c r="T135" s="50">
        <v>249</v>
      </c>
      <c r="U135" s="50">
        <v>242</v>
      </c>
      <c r="V135" s="50">
        <v>240</v>
      </c>
      <c r="W135" s="50">
        <v>223</v>
      </c>
      <c r="X135" s="50">
        <v>172</v>
      </c>
      <c r="Y135" s="50">
        <v>192.5</v>
      </c>
      <c r="Z135" s="50">
        <v>185</v>
      </c>
      <c r="AA135" s="50">
        <v>202.5</v>
      </c>
      <c r="AB135" s="50">
        <v>186</v>
      </c>
      <c r="AC135" s="50">
        <v>191</v>
      </c>
      <c r="AD135" s="50">
        <v>192</v>
      </c>
      <c r="AE135" s="50">
        <v>206.5</v>
      </c>
      <c r="AF135" s="50">
        <v>196.5</v>
      </c>
      <c r="AG135" s="50">
        <v>169</v>
      </c>
      <c r="AH135" s="50">
        <v>180.5</v>
      </c>
    </row>
    <row r="136" spans="1:34" s="49" customFormat="1" x14ac:dyDescent="0.3">
      <c r="A136" s="49" t="s">
        <v>80</v>
      </c>
      <c r="B136" s="49" t="s">
        <v>99</v>
      </c>
      <c r="C136" s="49" t="s">
        <v>164</v>
      </c>
      <c r="D136" s="49" t="s">
        <v>165</v>
      </c>
      <c r="E136" s="49">
        <v>2.5</v>
      </c>
      <c r="F136" s="49" t="s">
        <v>75</v>
      </c>
      <c r="G136" s="49" t="s">
        <v>11</v>
      </c>
      <c r="H136" s="49" t="s">
        <v>182</v>
      </c>
      <c r="I136" s="50">
        <v>284</v>
      </c>
      <c r="J136" s="50">
        <v>245</v>
      </c>
      <c r="K136" s="50">
        <v>272</v>
      </c>
      <c r="L136" s="50">
        <v>241</v>
      </c>
      <c r="M136" s="50">
        <v>190</v>
      </c>
      <c r="N136" s="50">
        <v>201</v>
      </c>
      <c r="O136" s="50">
        <f t="shared" si="0"/>
        <v>238.83333333333334</v>
      </c>
      <c r="P136" s="50">
        <v>153</v>
      </c>
      <c r="Q136" s="50">
        <v>202</v>
      </c>
      <c r="R136" s="50">
        <v>273</v>
      </c>
      <c r="S136" s="50">
        <v>293</v>
      </c>
      <c r="T136" s="50">
        <v>256</v>
      </c>
      <c r="U136" s="50">
        <v>274.5</v>
      </c>
      <c r="V136" s="50">
        <v>278</v>
      </c>
      <c r="W136" s="50">
        <v>231.5</v>
      </c>
      <c r="X136" s="50">
        <v>203</v>
      </c>
      <c r="Y136" s="50">
        <v>175</v>
      </c>
      <c r="Z136" s="50">
        <v>164</v>
      </c>
      <c r="AA136" s="50">
        <v>134</v>
      </c>
      <c r="AB136" s="50">
        <v>130</v>
      </c>
      <c r="AC136" s="50">
        <v>203</v>
      </c>
      <c r="AD136" s="50">
        <v>174.5</v>
      </c>
      <c r="AE136" s="50">
        <v>234</v>
      </c>
      <c r="AF136" s="50">
        <v>169</v>
      </c>
      <c r="AG136" s="50">
        <v>130</v>
      </c>
      <c r="AH136" s="50">
        <v>131</v>
      </c>
    </row>
    <row r="137" spans="1:34" s="49" customFormat="1" x14ac:dyDescent="0.3">
      <c r="A137" s="49" t="s">
        <v>81</v>
      </c>
      <c r="B137" s="49" t="s">
        <v>99</v>
      </c>
      <c r="C137" s="49" t="s">
        <v>166</v>
      </c>
      <c r="D137" s="49" t="s">
        <v>165</v>
      </c>
      <c r="E137" s="49">
        <v>2.5</v>
      </c>
      <c r="F137" s="49" t="s">
        <v>75</v>
      </c>
      <c r="G137" s="49" t="s">
        <v>11</v>
      </c>
      <c r="H137" s="49" t="s">
        <v>185</v>
      </c>
      <c r="I137" s="50">
        <v>232</v>
      </c>
      <c r="J137" s="50">
        <v>206.5</v>
      </c>
      <c r="K137" s="50">
        <v>271</v>
      </c>
      <c r="L137" s="50">
        <v>198</v>
      </c>
      <c r="M137" s="50">
        <v>219.5</v>
      </c>
      <c r="N137" s="50">
        <v>226</v>
      </c>
      <c r="O137" s="50">
        <f t="shared" si="0"/>
        <v>225.5</v>
      </c>
      <c r="P137" s="50">
        <v>268</v>
      </c>
      <c r="Q137" s="50">
        <v>251</v>
      </c>
      <c r="R137" s="50">
        <v>212</v>
      </c>
      <c r="S137" s="50">
        <v>138</v>
      </c>
      <c r="T137" s="50">
        <v>109</v>
      </c>
      <c r="U137" s="50">
        <v>224</v>
      </c>
      <c r="V137" s="50">
        <v>102</v>
      </c>
      <c r="W137" s="50">
        <v>93</v>
      </c>
      <c r="X137" s="50">
        <v>95.5</v>
      </c>
      <c r="Y137" s="50">
        <v>141.5</v>
      </c>
      <c r="Z137" s="50">
        <v>139.5</v>
      </c>
      <c r="AA137" s="50">
        <v>130</v>
      </c>
      <c r="AB137" s="50">
        <v>122</v>
      </c>
      <c r="AC137" s="50">
        <v>143</v>
      </c>
      <c r="AD137" s="50">
        <v>142.5</v>
      </c>
      <c r="AE137" s="50">
        <v>118</v>
      </c>
      <c r="AF137" s="50">
        <v>115.5</v>
      </c>
      <c r="AG137" s="50">
        <v>107</v>
      </c>
      <c r="AH137" s="50">
        <v>95</v>
      </c>
    </row>
    <row r="138" spans="1:34" s="49" customFormat="1" x14ac:dyDescent="0.3">
      <c r="A138" s="49" t="s">
        <v>22</v>
      </c>
      <c r="B138" s="49" t="s">
        <v>99</v>
      </c>
      <c r="C138" s="49" t="s">
        <v>166</v>
      </c>
      <c r="D138" s="49" t="s">
        <v>165</v>
      </c>
      <c r="E138" s="49">
        <v>2.5</v>
      </c>
      <c r="F138" s="49" t="s">
        <v>75</v>
      </c>
      <c r="G138" s="49" t="s">
        <v>11</v>
      </c>
      <c r="H138" s="49" t="s">
        <v>182</v>
      </c>
      <c r="I138" s="50">
        <v>157</v>
      </c>
      <c r="J138" s="50">
        <v>170</v>
      </c>
      <c r="K138" s="50">
        <v>230</v>
      </c>
      <c r="L138" s="50">
        <v>189.5</v>
      </c>
      <c r="M138" s="50">
        <v>170</v>
      </c>
      <c r="N138" s="50">
        <v>205</v>
      </c>
      <c r="O138" s="50">
        <f t="shared" si="0"/>
        <v>186.91666666666666</v>
      </c>
      <c r="P138" s="50">
        <v>193</v>
      </c>
      <c r="Q138" s="50">
        <v>162</v>
      </c>
      <c r="R138" s="50">
        <v>146</v>
      </c>
      <c r="S138" s="50">
        <v>127</v>
      </c>
      <c r="T138" s="50">
        <v>116</v>
      </c>
      <c r="U138" s="50">
        <v>147.5</v>
      </c>
      <c r="V138" s="50">
        <v>122</v>
      </c>
      <c r="W138" s="50">
        <v>121</v>
      </c>
      <c r="X138" s="50">
        <v>117</v>
      </c>
      <c r="Y138" s="50">
        <v>123</v>
      </c>
      <c r="Z138" s="50">
        <v>124</v>
      </c>
      <c r="AA138" s="50">
        <v>128</v>
      </c>
      <c r="AB138" s="50">
        <v>127</v>
      </c>
      <c r="AC138" s="50">
        <v>136</v>
      </c>
      <c r="AD138" s="50">
        <v>131</v>
      </c>
      <c r="AE138" s="50">
        <v>122</v>
      </c>
      <c r="AF138" s="50">
        <v>135</v>
      </c>
      <c r="AG138" s="50">
        <v>111.5</v>
      </c>
      <c r="AH138" s="50">
        <v>134</v>
      </c>
    </row>
    <row r="139" spans="1:34" s="49" customFormat="1" x14ac:dyDescent="0.3">
      <c r="A139" s="49" t="s">
        <v>84</v>
      </c>
      <c r="B139" s="49" t="s">
        <v>100</v>
      </c>
      <c r="C139" s="49" t="s">
        <v>166</v>
      </c>
      <c r="D139" s="49" t="s">
        <v>165</v>
      </c>
      <c r="E139" s="49">
        <v>2.5</v>
      </c>
      <c r="F139" s="49" t="s">
        <v>75</v>
      </c>
      <c r="G139" s="49" t="s">
        <v>11</v>
      </c>
      <c r="H139" s="49" t="s">
        <v>186</v>
      </c>
      <c r="I139" s="50">
        <v>281</v>
      </c>
      <c r="J139" s="50">
        <v>264</v>
      </c>
      <c r="K139" s="50">
        <v>226</v>
      </c>
      <c r="L139" s="50">
        <v>224.5</v>
      </c>
      <c r="M139" s="50">
        <v>232</v>
      </c>
      <c r="N139" s="50">
        <v>206</v>
      </c>
      <c r="O139" s="50">
        <f t="shared" si="0"/>
        <v>238.91666666666666</v>
      </c>
      <c r="P139" s="50">
        <v>224</v>
      </c>
      <c r="Q139" s="50">
        <v>139</v>
      </c>
      <c r="R139" s="50">
        <v>145</v>
      </c>
      <c r="S139" s="50">
        <v>138</v>
      </c>
      <c r="T139" s="50">
        <v>135</v>
      </c>
      <c r="U139" s="50">
        <v>202.5</v>
      </c>
      <c r="V139" s="50">
        <v>168</v>
      </c>
      <c r="W139" s="50">
        <v>169</v>
      </c>
      <c r="X139" s="50">
        <v>160</v>
      </c>
      <c r="Y139" s="50">
        <v>157</v>
      </c>
      <c r="Z139" s="50">
        <v>153</v>
      </c>
      <c r="AA139" s="50">
        <v>130</v>
      </c>
      <c r="AB139" s="50">
        <v>158</v>
      </c>
      <c r="AC139" s="50">
        <v>131.5</v>
      </c>
      <c r="AD139" s="50">
        <v>141</v>
      </c>
      <c r="AE139" s="50">
        <v>116</v>
      </c>
      <c r="AF139" s="50">
        <v>148</v>
      </c>
      <c r="AG139" s="50">
        <v>154</v>
      </c>
      <c r="AH139" s="50">
        <v>129</v>
      </c>
    </row>
    <row r="140" spans="1:34" s="49" customFormat="1" x14ac:dyDescent="0.3">
      <c r="A140" s="49" t="s">
        <v>85</v>
      </c>
      <c r="B140" s="49" t="s">
        <v>100</v>
      </c>
      <c r="C140" s="49" t="s">
        <v>166</v>
      </c>
      <c r="D140" s="49" t="s">
        <v>165</v>
      </c>
      <c r="E140" s="49">
        <v>2.5</v>
      </c>
      <c r="F140" s="49" t="s">
        <v>75</v>
      </c>
      <c r="G140" s="49" t="s">
        <v>11</v>
      </c>
      <c r="H140" s="49" t="s">
        <v>187</v>
      </c>
      <c r="I140" s="50">
        <v>317.5</v>
      </c>
      <c r="J140" s="50">
        <v>214</v>
      </c>
      <c r="K140" s="50">
        <v>226</v>
      </c>
      <c r="L140" s="50">
        <v>202</v>
      </c>
      <c r="M140" s="50">
        <v>214</v>
      </c>
      <c r="N140" s="50">
        <v>323.5</v>
      </c>
      <c r="O140" s="50">
        <f t="shared" si="0"/>
        <v>249.5</v>
      </c>
      <c r="P140" s="50">
        <v>96</v>
      </c>
      <c r="Q140" s="50">
        <v>133</v>
      </c>
      <c r="R140" s="50">
        <v>201</v>
      </c>
      <c r="S140" s="50">
        <v>187</v>
      </c>
      <c r="T140" s="50">
        <v>237</v>
      </c>
      <c r="U140" s="50">
        <v>236</v>
      </c>
      <c r="V140" s="50">
        <v>260.5</v>
      </c>
      <c r="W140" s="50">
        <v>246</v>
      </c>
      <c r="X140" s="50">
        <v>221</v>
      </c>
      <c r="Y140" s="50">
        <v>216.5</v>
      </c>
      <c r="Z140" s="50">
        <v>201</v>
      </c>
      <c r="AA140" s="50">
        <v>213</v>
      </c>
      <c r="AB140" s="50">
        <v>165</v>
      </c>
      <c r="AC140" s="50">
        <v>183</v>
      </c>
      <c r="AD140" s="50">
        <v>174</v>
      </c>
      <c r="AE140" s="50">
        <v>159</v>
      </c>
      <c r="AF140" s="50">
        <v>145</v>
      </c>
      <c r="AG140" s="50">
        <v>124</v>
      </c>
      <c r="AH140" s="50">
        <v>125</v>
      </c>
    </row>
    <row r="141" spans="1:34" s="49" customFormat="1" x14ac:dyDescent="0.3">
      <c r="A141" s="49" t="s">
        <v>86</v>
      </c>
      <c r="B141" s="49" t="s">
        <v>100</v>
      </c>
      <c r="C141" s="49" t="s">
        <v>166</v>
      </c>
      <c r="D141" s="49" t="s">
        <v>165</v>
      </c>
      <c r="E141" s="49">
        <v>2.5</v>
      </c>
      <c r="F141" s="49" t="s">
        <v>75</v>
      </c>
      <c r="G141" s="49" t="s">
        <v>11</v>
      </c>
      <c r="H141" s="49" t="s">
        <v>187</v>
      </c>
      <c r="I141" s="50">
        <v>236.5</v>
      </c>
      <c r="J141" s="50">
        <v>203</v>
      </c>
      <c r="K141" s="50">
        <v>204</v>
      </c>
      <c r="L141" s="50">
        <v>193.5</v>
      </c>
      <c r="M141" s="50">
        <v>155</v>
      </c>
      <c r="N141" s="50">
        <v>159</v>
      </c>
      <c r="O141" s="50">
        <f t="shared" si="0"/>
        <v>191.83333333333334</v>
      </c>
      <c r="P141" s="50">
        <v>142</v>
      </c>
      <c r="Q141" s="50">
        <v>142</v>
      </c>
      <c r="R141" s="50">
        <v>141</v>
      </c>
      <c r="S141" s="50">
        <f>AVERAGE(U141, R141)</f>
        <v>203.5</v>
      </c>
      <c r="T141" s="50">
        <f>AVERAGE(U141, R141)</f>
        <v>203.5</v>
      </c>
      <c r="U141" s="50">
        <v>266</v>
      </c>
      <c r="V141" s="50">
        <v>227</v>
      </c>
      <c r="W141" s="50">
        <v>187</v>
      </c>
      <c r="X141" s="50">
        <v>180</v>
      </c>
      <c r="Y141" s="50">
        <v>165</v>
      </c>
      <c r="Z141" s="50">
        <v>155</v>
      </c>
      <c r="AA141" s="50">
        <v>140</v>
      </c>
      <c r="AB141" s="50">
        <v>159</v>
      </c>
      <c r="AC141" s="50">
        <v>149</v>
      </c>
      <c r="AD141" s="50">
        <v>147</v>
      </c>
      <c r="AE141" s="50">
        <v>150</v>
      </c>
      <c r="AF141" s="50">
        <v>148</v>
      </c>
      <c r="AG141" s="50">
        <v>151</v>
      </c>
      <c r="AH141" s="50">
        <v>165</v>
      </c>
    </row>
    <row r="142" spans="1:34" s="49" customFormat="1" x14ac:dyDescent="0.3">
      <c r="A142" s="49" t="s">
        <v>74</v>
      </c>
      <c r="B142" s="49" t="s">
        <v>99</v>
      </c>
      <c r="C142" s="49" t="s">
        <v>166</v>
      </c>
      <c r="D142" s="49" t="s">
        <v>165</v>
      </c>
      <c r="E142" s="49">
        <v>2.5</v>
      </c>
      <c r="F142" s="49" t="s">
        <v>75</v>
      </c>
      <c r="G142" s="49" t="s">
        <v>11</v>
      </c>
      <c r="H142" s="49" t="s">
        <v>188</v>
      </c>
      <c r="I142" s="50">
        <v>262.5</v>
      </c>
      <c r="J142" s="50">
        <v>230</v>
      </c>
      <c r="K142" s="50">
        <v>185</v>
      </c>
      <c r="L142" s="50">
        <v>197</v>
      </c>
      <c r="M142" s="50">
        <v>180</v>
      </c>
      <c r="N142" s="50">
        <v>177</v>
      </c>
      <c r="O142" s="50">
        <f t="shared" si="0"/>
        <v>205.25</v>
      </c>
      <c r="P142" s="50">
        <v>131</v>
      </c>
      <c r="Q142" s="50">
        <v>226</v>
      </c>
      <c r="R142" s="50">
        <v>179</v>
      </c>
      <c r="S142" s="50">
        <v>150</v>
      </c>
      <c r="T142" s="50">
        <v>183</v>
      </c>
      <c r="U142" s="50">
        <v>197</v>
      </c>
      <c r="V142" s="50">
        <v>170</v>
      </c>
      <c r="W142" s="50">
        <v>176</v>
      </c>
      <c r="X142" s="50">
        <v>190</v>
      </c>
      <c r="Y142" s="50">
        <v>165</v>
      </c>
      <c r="Z142" s="50">
        <v>161</v>
      </c>
      <c r="AA142" s="50">
        <v>177</v>
      </c>
      <c r="AB142" s="50">
        <v>162</v>
      </c>
      <c r="AC142" s="50">
        <v>171</v>
      </c>
      <c r="AD142" s="50">
        <v>144</v>
      </c>
      <c r="AE142" s="50">
        <v>151</v>
      </c>
      <c r="AF142" s="50">
        <v>149</v>
      </c>
      <c r="AG142" s="50">
        <v>159</v>
      </c>
      <c r="AH142" s="50">
        <v>161.5</v>
      </c>
    </row>
    <row r="143" spans="1:34" s="49" customFormat="1" x14ac:dyDescent="0.3">
      <c r="A143" s="49" t="s">
        <v>76</v>
      </c>
      <c r="B143" s="49" t="s">
        <v>99</v>
      </c>
      <c r="C143" s="49" t="s">
        <v>166</v>
      </c>
      <c r="D143" s="49" t="s">
        <v>165</v>
      </c>
      <c r="E143" s="49">
        <v>2.5</v>
      </c>
      <c r="F143" s="49" t="s">
        <v>10</v>
      </c>
      <c r="G143" s="49" t="s">
        <v>11</v>
      </c>
      <c r="H143" s="49" t="s">
        <v>188</v>
      </c>
      <c r="I143" s="50">
        <v>202</v>
      </c>
      <c r="J143" s="50">
        <v>264.5</v>
      </c>
      <c r="K143" s="50">
        <v>233</v>
      </c>
      <c r="L143" s="50">
        <v>199</v>
      </c>
      <c r="M143" s="50">
        <v>294.5</v>
      </c>
      <c r="N143" s="50">
        <v>213</v>
      </c>
      <c r="O143" s="50">
        <f t="shared" si="0"/>
        <v>234.33333333333334</v>
      </c>
      <c r="P143" s="50">
        <f>AVERAGE(Q143,R143)</f>
        <v>195</v>
      </c>
      <c r="Q143" s="50">
        <v>213</v>
      </c>
      <c r="R143" s="50">
        <v>177</v>
      </c>
      <c r="S143" s="50">
        <v>169</v>
      </c>
      <c r="T143" s="50">
        <v>166.5</v>
      </c>
      <c r="U143" s="50">
        <v>157</v>
      </c>
      <c r="V143" s="50">
        <v>154</v>
      </c>
      <c r="W143" s="50">
        <v>154</v>
      </c>
      <c r="X143" s="50">
        <v>159</v>
      </c>
      <c r="Y143" s="50">
        <v>162</v>
      </c>
      <c r="Z143" s="50">
        <v>160</v>
      </c>
      <c r="AA143" s="50">
        <v>160</v>
      </c>
      <c r="AB143" s="50">
        <v>163</v>
      </c>
      <c r="AC143" s="50">
        <v>163</v>
      </c>
      <c r="AD143" s="50">
        <v>164.5</v>
      </c>
      <c r="AE143" s="50">
        <v>154.5</v>
      </c>
      <c r="AF143" s="50">
        <v>159.5</v>
      </c>
      <c r="AG143" s="50">
        <v>158</v>
      </c>
      <c r="AH143" s="50">
        <v>151</v>
      </c>
    </row>
    <row r="144" spans="1:34" s="49" customFormat="1" x14ac:dyDescent="0.3">
      <c r="A144" s="49" t="s">
        <v>7</v>
      </c>
      <c r="B144" s="49" t="s">
        <v>99</v>
      </c>
      <c r="C144" s="49" t="s">
        <v>166</v>
      </c>
      <c r="D144" s="49" t="s">
        <v>165</v>
      </c>
      <c r="E144" s="49">
        <v>2.5</v>
      </c>
      <c r="F144" s="49" t="s">
        <v>10</v>
      </c>
      <c r="G144" s="49" t="s">
        <v>11</v>
      </c>
      <c r="H144" s="49" t="s">
        <v>188</v>
      </c>
      <c r="I144" s="50">
        <v>259</v>
      </c>
      <c r="J144" s="50">
        <v>197</v>
      </c>
      <c r="K144" s="50">
        <v>191.5</v>
      </c>
      <c r="L144" s="50">
        <v>179</v>
      </c>
      <c r="M144" s="50">
        <v>185</v>
      </c>
      <c r="N144" s="50">
        <v>268</v>
      </c>
      <c r="O144" s="50">
        <f t="shared" si="0"/>
        <v>213.25</v>
      </c>
      <c r="P144" s="50">
        <v>214.5</v>
      </c>
      <c r="Q144" s="50">
        <v>200</v>
      </c>
      <c r="R144" s="50">
        <v>157</v>
      </c>
      <c r="S144" s="50">
        <v>122</v>
      </c>
      <c r="T144" s="50">
        <v>97</v>
      </c>
      <c r="U144" s="50">
        <v>93</v>
      </c>
      <c r="V144" s="50">
        <v>109</v>
      </c>
      <c r="W144" s="50">
        <v>178.5</v>
      </c>
      <c r="X144" s="50">
        <v>130</v>
      </c>
      <c r="Y144" s="50">
        <v>132</v>
      </c>
      <c r="Z144" s="50">
        <v>133</v>
      </c>
      <c r="AA144" s="50">
        <v>126</v>
      </c>
      <c r="AB144" s="50">
        <v>87</v>
      </c>
      <c r="AC144" s="50">
        <v>177</v>
      </c>
      <c r="AD144" s="50">
        <v>181</v>
      </c>
      <c r="AE144" s="50">
        <v>130</v>
      </c>
      <c r="AF144" s="50">
        <v>131</v>
      </c>
      <c r="AG144" s="50">
        <v>184</v>
      </c>
      <c r="AH144" s="50">
        <v>198</v>
      </c>
    </row>
    <row r="145" spans="1:34" s="49" customFormat="1" x14ac:dyDescent="0.3">
      <c r="A145" s="49" t="s">
        <v>77</v>
      </c>
      <c r="B145" s="49" t="s">
        <v>99</v>
      </c>
      <c r="C145" s="49" t="s">
        <v>166</v>
      </c>
      <c r="D145" s="49" t="s">
        <v>165</v>
      </c>
      <c r="E145" s="49">
        <v>2.5</v>
      </c>
      <c r="F145" s="49" t="s">
        <v>10</v>
      </c>
      <c r="G145" s="49" t="s">
        <v>11</v>
      </c>
      <c r="H145" s="49" t="s">
        <v>188</v>
      </c>
      <c r="I145" s="50">
        <v>191</v>
      </c>
      <c r="J145" s="50">
        <v>174</v>
      </c>
      <c r="K145" s="50">
        <v>203</v>
      </c>
      <c r="L145" s="50">
        <v>168.5</v>
      </c>
      <c r="M145" s="50">
        <v>201.5</v>
      </c>
      <c r="N145" s="50">
        <v>180</v>
      </c>
      <c r="O145" s="50">
        <f t="shared" si="0"/>
        <v>186.33333333333334</v>
      </c>
      <c r="P145" s="50">
        <v>182</v>
      </c>
      <c r="Q145" s="50">
        <v>176</v>
      </c>
      <c r="R145" s="50">
        <v>147</v>
      </c>
      <c r="S145" s="50">
        <v>129</v>
      </c>
      <c r="T145" s="50">
        <v>117</v>
      </c>
      <c r="U145" s="50">
        <v>113</v>
      </c>
      <c r="V145" s="50">
        <v>169.5</v>
      </c>
      <c r="W145" s="50">
        <f>AVERAGE(X145,V145)</f>
        <v>185.75</v>
      </c>
      <c r="X145" s="50">
        <v>202</v>
      </c>
      <c r="Y145" s="50">
        <v>149</v>
      </c>
      <c r="Z145" s="50">
        <v>143</v>
      </c>
      <c r="AA145" s="50">
        <v>131</v>
      </c>
      <c r="AB145" s="50">
        <v>133</v>
      </c>
      <c r="AC145" s="50">
        <v>136</v>
      </c>
      <c r="AD145" s="50">
        <v>125</v>
      </c>
      <c r="AE145" s="50">
        <v>118</v>
      </c>
      <c r="AF145" s="50">
        <v>125</v>
      </c>
      <c r="AG145" s="50">
        <v>128</v>
      </c>
      <c r="AH145" s="50">
        <v>129</v>
      </c>
    </row>
    <row r="146" spans="1:34" s="49" customFormat="1" x14ac:dyDescent="0.3">
      <c r="A146" s="49" t="s">
        <v>12</v>
      </c>
      <c r="B146" s="49" t="s">
        <v>100</v>
      </c>
      <c r="C146" s="49" t="s">
        <v>166</v>
      </c>
      <c r="D146" s="49" t="s">
        <v>165</v>
      </c>
      <c r="E146" s="49">
        <v>2.5</v>
      </c>
      <c r="F146" s="49" t="s">
        <v>10</v>
      </c>
      <c r="G146" s="49" t="s">
        <v>11</v>
      </c>
      <c r="H146" s="49" t="s">
        <v>188</v>
      </c>
      <c r="I146" s="50">
        <v>217</v>
      </c>
      <c r="J146" s="50">
        <v>222</v>
      </c>
      <c r="K146" s="50">
        <v>224</v>
      </c>
      <c r="L146" s="50">
        <v>202</v>
      </c>
      <c r="M146" s="50">
        <v>206</v>
      </c>
      <c r="N146" s="50">
        <v>204</v>
      </c>
      <c r="O146" s="50">
        <f t="shared" si="0"/>
        <v>212.5</v>
      </c>
      <c r="P146" s="50">
        <f>AVERAGE(Q146,R146)</f>
        <v>222</v>
      </c>
      <c r="Q146" s="50">
        <v>255</v>
      </c>
      <c r="R146" s="50">
        <v>189</v>
      </c>
      <c r="S146" s="50">
        <v>157</v>
      </c>
      <c r="T146" s="50">
        <v>166</v>
      </c>
      <c r="U146" s="50">
        <v>127</v>
      </c>
      <c r="V146" s="50">
        <v>137</v>
      </c>
      <c r="W146" s="50">
        <v>137</v>
      </c>
      <c r="X146" s="50">
        <v>123</v>
      </c>
      <c r="Y146" s="50">
        <v>121</v>
      </c>
      <c r="Z146" s="50">
        <v>121</v>
      </c>
      <c r="AA146" s="50">
        <v>126</v>
      </c>
      <c r="AB146" s="50">
        <v>133</v>
      </c>
      <c r="AC146" s="50">
        <v>114</v>
      </c>
      <c r="AD146" s="50">
        <v>122</v>
      </c>
      <c r="AE146" s="50">
        <v>127</v>
      </c>
      <c r="AF146" s="50">
        <v>119</v>
      </c>
      <c r="AG146" s="50">
        <v>140</v>
      </c>
      <c r="AH146" s="50">
        <v>133</v>
      </c>
    </row>
    <row r="147" spans="1:34" s="49" customFormat="1" x14ac:dyDescent="0.3">
      <c r="A147" s="49" t="s">
        <v>13</v>
      </c>
      <c r="B147" s="49" t="s">
        <v>100</v>
      </c>
      <c r="C147" s="49" t="s">
        <v>166</v>
      </c>
      <c r="D147" s="49" t="s">
        <v>165</v>
      </c>
      <c r="E147" s="49">
        <v>2.5</v>
      </c>
      <c r="F147" s="49" t="s">
        <v>10</v>
      </c>
      <c r="G147" s="49" t="s">
        <v>11</v>
      </c>
      <c r="H147" s="49" t="s">
        <v>188</v>
      </c>
      <c r="I147" s="50">
        <v>258.5</v>
      </c>
      <c r="J147" s="50">
        <v>255</v>
      </c>
      <c r="K147" s="50">
        <v>242</v>
      </c>
      <c r="L147" s="50">
        <v>223</v>
      </c>
      <c r="M147" s="50">
        <v>296.5</v>
      </c>
      <c r="N147" s="50">
        <v>266</v>
      </c>
      <c r="O147" s="50">
        <f t="shared" si="0"/>
        <v>256.83333333333331</v>
      </c>
      <c r="P147" s="50">
        <v>225.5</v>
      </c>
      <c r="Q147" s="50">
        <v>200</v>
      </c>
      <c r="R147" s="50">
        <v>195</v>
      </c>
      <c r="S147" s="50">
        <v>197</v>
      </c>
      <c r="T147" s="50">
        <v>170.5</v>
      </c>
      <c r="U147" s="50">
        <v>190.5</v>
      </c>
      <c r="V147" s="50">
        <v>165.5</v>
      </c>
      <c r="W147" s="50">
        <v>150</v>
      </c>
      <c r="X147" s="50">
        <v>171</v>
      </c>
      <c r="Y147" s="50">
        <v>136</v>
      </c>
      <c r="Z147" s="50">
        <v>136</v>
      </c>
      <c r="AA147" s="50">
        <v>130</v>
      </c>
      <c r="AB147" s="50">
        <v>136</v>
      </c>
      <c r="AC147" s="50">
        <v>143</v>
      </c>
      <c r="AD147" s="50">
        <v>140</v>
      </c>
      <c r="AE147" s="50">
        <v>132</v>
      </c>
      <c r="AF147" s="50">
        <v>145</v>
      </c>
      <c r="AG147" s="50">
        <v>121.5</v>
      </c>
      <c r="AH147" s="50">
        <v>128</v>
      </c>
    </row>
    <row r="148" spans="1:34" s="49" customFormat="1" x14ac:dyDescent="0.3">
      <c r="A148" s="49" t="s">
        <v>14</v>
      </c>
      <c r="B148" s="49" t="s">
        <v>100</v>
      </c>
      <c r="C148" s="49" t="s">
        <v>166</v>
      </c>
      <c r="D148" s="49" t="s">
        <v>165</v>
      </c>
      <c r="E148" s="49">
        <v>2.5</v>
      </c>
      <c r="F148" s="49" t="s">
        <v>10</v>
      </c>
      <c r="G148" s="49" t="s">
        <v>11</v>
      </c>
      <c r="H148" s="49" t="s">
        <v>188</v>
      </c>
      <c r="I148" s="50">
        <v>222</v>
      </c>
      <c r="J148" s="50">
        <v>204</v>
      </c>
      <c r="K148" s="50">
        <v>180</v>
      </c>
      <c r="L148" s="50">
        <v>225</v>
      </c>
      <c r="M148" s="50">
        <v>335</v>
      </c>
      <c r="N148" s="50">
        <v>212</v>
      </c>
      <c r="O148" s="50">
        <f t="shared" si="0"/>
        <v>229.66666666666666</v>
      </c>
      <c r="P148" s="50">
        <v>185</v>
      </c>
      <c r="Q148" s="50">
        <v>250</v>
      </c>
      <c r="R148" s="50">
        <v>240</v>
      </c>
      <c r="S148" s="50">
        <v>250</v>
      </c>
      <c r="T148" s="50">
        <v>195</v>
      </c>
      <c r="U148" s="50">
        <v>194</v>
      </c>
      <c r="V148" s="50">
        <v>182</v>
      </c>
      <c r="W148" s="50">
        <v>173</v>
      </c>
      <c r="X148" s="50">
        <v>169</v>
      </c>
      <c r="Y148" s="50">
        <v>160</v>
      </c>
      <c r="Z148" s="50">
        <v>155</v>
      </c>
      <c r="AA148" s="50">
        <v>160</v>
      </c>
      <c r="AB148" s="50">
        <v>154</v>
      </c>
      <c r="AC148" s="50">
        <v>152</v>
      </c>
      <c r="AD148" s="50">
        <v>154</v>
      </c>
      <c r="AE148" s="50">
        <v>147.5</v>
      </c>
      <c r="AF148" s="50">
        <v>144</v>
      </c>
      <c r="AG148" s="50">
        <v>146</v>
      </c>
      <c r="AH148" s="50">
        <v>159</v>
      </c>
    </row>
    <row r="149" spans="1:34" s="49" customFormat="1" x14ac:dyDescent="0.3">
      <c r="A149" s="49" t="s">
        <v>146</v>
      </c>
      <c r="B149" s="49" t="s">
        <v>100</v>
      </c>
      <c r="C149" s="49" t="s">
        <v>167</v>
      </c>
      <c r="D149" s="49" t="s">
        <v>165</v>
      </c>
      <c r="E149" s="49">
        <v>2.5</v>
      </c>
      <c r="F149" s="49" t="s">
        <v>75</v>
      </c>
      <c r="G149" s="49" t="s">
        <v>11</v>
      </c>
      <c r="H149" s="49" t="s">
        <v>187</v>
      </c>
      <c r="I149" s="50">
        <v>253.5</v>
      </c>
      <c r="J149" s="50">
        <v>182.5</v>
      </c>
      <c r="K149" s="50">
        <v>275</v>
      </c>
      <c r="L149" s="50">
        <v>250</v>
      </c>
      <c r="M149" s="50">
        <v>174</v>
      </c>
      <c r="N149" s="50">
        <v>162</v>
      </c>
      <c r="O149" s="50">
        <f t="shared" si="0"/>
        <v>216.16666666666666</v>
      </c>
      <c r="P149" s="50">
        <v>125.5</v>
      </c>
      <c r="Q149" s="50">
        <v>121</v>
      </c>
      <c r="R149" s="50">
        <v>115</v>
      </c>
      <c r="S149" s="50">
        <v>198</v>
      </c>
      <c r="T149" s="50">
        <v>217</v>
      </c>
      <c r="U149" s="50">
        <v>214</v>
      </c>
      <c r="V149" s="50">
        <v>220</v>
      </c>
      <c r="W149" s="50">
        <v>201.5</v>
      </c>
      <c r="X149" s="50">
        <v>182</v>
      </c>
      <c r="Y149" s="50">
        <v>211</v>
      </c>
      <c r="Z149" s="50">
        <v>159.5</v>
      </c>
      <c r="AA149" s="50">
        <v>166.5</v>
      </c>
      <c r="AB149" s="50">
        <v>195</v>
      </c>
      <c r="AC149" s="50">
        <v>185</v>
      </c>
      <c r="AD149" s="50">
        <v>180</v>
      </c>
      <c r="AE149" s="50">
        <v>130</v>
      </c>
      <c r="AF149" s="50">
        <v>119</v>
      </c>
      <c r="AG149" s="50">
        <v>128</v>
      </c>
      <c r="AH149" s="50">
        <v>156.5</v>
      </c>
    </row>
    <row r="150" spans="1:34" s="49" customFormat="1" x14ac:dyDescent="0.3">
      <c r="A150" s="49" t="s">
        <v>147</v>
      </c>
      <c r="B150" s="49" t="s">
        <v>100</v>
      </c>
      <c r="C150" s="49" t="s">
        <v>167</v>
      </c>
      <c r="D150" s="49" t="s">
        <v>165</v>
      </c>
      <c r="E150" s="49">
        <v>2.5</v>
      </c>
      <c r="F150" s="49" t="s">
        <v>75</v>
      </c>
      <c r="G150" s="49" t="s">
        <v>11</v>
      </c>
      <c r="H150" s="49" t="s">
        <v>187</v>
      </c>
      <c r="I150" s="50">
        <v>328</v>
      </c>
      <c r="J150" s="50">
        <v>313</v>
      </c>
      <c r="K150" s="50">
        <v>300</v>
      </c>
      <c r="L150" s="50">
        <v>236</v>
      </c>
      <c r="M150" s="50">
        <v>235</v>
      </c>
      <c r="N150" s="50">
        <v>243.5</v>
      </c>
      <c r="O150" s="50">
        <f t="shared" si="0"/>
        <v>275.91666666666669</v>
      </c>
      <c r="P150" s="50">
        <v>260</v>
      </c>
      <c r="Q150" s="50">
        <v>301.5</v>
      </c>
      <c r="R150" s="50">
        <v>283</v>
      </c>
      <c r="S150" s="50">
        <v>293</v>
      </c>
      <c r="T150" s="50">
        <v>267</v>
      </c>
      <c r="U150" s="50">
        <v>232.5</v>
      </c>
      <c r="V150" s="50">
        <v>248</v>
      </c>
      <c r="W150" s="50">
        <v>242.5</v>
      </c>
      <c r="X150" s="50">
        <v>256</v>
      </c>
      <c r="Y150" s="50">
        <v>259</v>
      </c>
      <c r="Z150" s="50">
        <v>240</v>
      </c>
      <c r="AA150" s="50">
        <v>272</v>
      </c>
      <c r="AB150" s="50">
        <v>219</v>
      </c>
      <c r="AC150" s="50">
        <v>235</v>
      </c>
      <c r="AD150" s="50">
        <v>231</v>
      </c>
      <c r="AE150" s="50">
        <v>223</v>
      </c>
      <c r="AF150" s="50">
        <v>246</v>
      </c>
      <c r="AG150" s="50">
        <v>267</v>
      </c>
      <c r="AH150" s="50">
        <v>223</v>
      </c>
    </row>
    <row r="151" spans="1:34" s="49" customFormat="1" x14ac:dyDescent="0.3">
      <c r="A151" s="49" t="s">
        <v>148</v>
      </c>
      <c r="B151" s="49" t="s">
        <v>100</v>
      </c>
      <c r="C151" s="49" t="s">
        <v>167</v>
      </c>
      <c r="D151" s="49" t="s">
        <v>165</v>
      </c>
      <c r="E151" s="49">
        <v>2.5</v>
      </c>
      <c r="F151" s="49" t="s">
        <v>75</v>
      </c>
      <c r="G151" s="49" t="s">
        <v>11</v>
      </c>
      <c r="H151" s="49" t="s">
        <v>189</v>
      </c>
      <c r="I151" s="50">
        <v>299.5</v>
      </c>
      <c r="J151" s="50">
        <v>287</v>
      </c>
      <c r="K151" s="50">
        <v>271</v>
      </c>
      <c r="L151" s="50">
        <v>231</v>
      </c>
      <c r="M151" s="50">
        <v>266</v>
      </c>
      <c r="N151" s="50">
        <v>208</v>
      </c>
      <c r="O151" s="50">
        <f t="shared" si="0"/>
        <v>260.41666666666669</v>
      </c>
      <c r="P151" s="50">
        <v>103</v>
      </c>
      <c r="Q151" s="50">
        <v>104</v>
      </c>
      <c r="R151" s="50">
        <v>145.5</v>
      </c>
      <c r="S151" s="50">
        <v>258</v>
      </c>
      <c r="T151" s="50">
        <v>225</v>
      </c>
      <c r="U151" s="50">
        <v>246</v>
      </c>
      <c r="V151" s="50">
        <v>260</v>
      </c>
      <c r="W151" s="50">
        <v>238</v>
      </c>
      <c r="X151" s="50">
        <v>263</v>
      </c>
      <c r="Y151" s="50">
        <v>226</v>
      </c>
      <c r="Z151" s="50">
        <v>226</v>
      </c>
      <c r="AA151" s="50">
        <v>243</v>
      </c>
      <c r="AB151" s="50">
        <v>220</v>
      </c>
      <c r="AC151" s="50">
        <v>234</v>
      </c>
      <c r="AD151" s="50">
        <v>234</v>
      </c>
      <c r="AE151" s="50">
        <v>251</v>
      </c>
      <c r="AF151" s="50">
        <v>220</v>
      </c>
      <c r="AG151" s="50">
        <v>243</v>
      </c>
      <c r="AH151" s="50">
        <v>205</v>
      </c>
    </row>
    <row r="152" spans="1:34" s="49" customFormat="1" x14ac:dyDescent="0.3">
      <c r="A152" s="49" t="s">
        <v>149</v>
      </c>
      <c r="B152" s="49" t="s">
        <v>100</v>
      </c>
      <c r="C152" s="49" t="s">
        <v>167</v>
      </c>
      <c r="D152" s="49" t="s">
        <v>165</v>
      </c>
      <c r="E152" s="49">
        <v>2.5</v>
      </c>
      <c r="F152" s="49" t="s">
        <v>75</v>
      </c>
      <c r="G152" s="49" t="s">
        <v>11</v>
      </c>
      <c r="H152" s="49" t="s">
        <v>190</v>
      </c>
      <c r="I152" s="50">
        <v>246</v>
      </c>
      <c r="J152" s="50">
        <v>215</v>
      </c>
      <c r="K152" s="50">
        <v>217.5</v>
      </c>
      <c r="L152" s="50">
        <v>203</v>
      </c>
      <c r="M152" s="50">
        <v>239.5</v>
      </c>
      <c r="N152" s="50">
        <v>197</v>
      </c>
      <c r="O152" s="50">
        <f t="shared" si="0"/>
        <v>219.66666666666666</v>
      </c>
      <c r="P152" s="50">
        <v>99</v>
      </c>
      <c r="Q152" s="50">
        <v>145.5</v>
      </c>
      <c r="R152" s="50">
        <v>172</v>
      </c>
      <c r="S152" s="50">
        <v>282</v>
      </c>
      <c r="T152" s="50">
        <v>223.5</v>
      </c>
      <c r="U152" s="50">
        <v>223</v>
      </c>
      <c r="V152" s="50">
        <v>187</v>
      </c>
      <c r="W152" s="50">
        <v>188</v>
      </c>
      <c r="X152" s="50">
        <v>205</v>
      </c>
      <c r="Y152" s="50">
        <v>193.5</v>
      </c>
      <c r="Z152" s="50">
        <v>186</v>
      </c>
      <c r="AA152" s="50">
        <v>191</v>
      </c>
      <c r="AB152" s="50">
        <v>206</v>
      </c>
      <c r="AC152" s="50">
        <v>169</v>
      </c>
      <c r="AD152" s="50">
        <v>210</v>
      </c>
      <c r="AE152" s="50">
        <v>184</v>
      </c>
      <c r="AF152" s="50">
        <v>221</v>
      </c>
      <c r="AG152" s="50">
        <v>193</v>
      </c>
      <c r="AH152" s="50">
        <v>177.5</v>
      </c>
    </row>
    <row r="153" spans="1:34" s="49" customFormat="1" x14ac:dyDescent="0.3">
      <c r="A153" s="49" t="s">
        <v>151</v>
      </c>
      <c r="B153" s="49" t="s">
        <v>100</v>
      </c>
      <c r="C153" s="49" t="s">
        <v>167</v>
      </c>
      <c r="D153" s="49" t="s">
        <v>165</v>
      </c>
      <c r="E153" s="49">
        <v>2.5</v>
      </c>
      <c r="F153" s="49" t="s">
        <v>75</v>
      </c>
      <c r="G153" s="49" t="s">
        <v>11</v>
      </c>
      <c r="H153" s="49" t="s">
        <v>191</v>
      </c>
      <c r="I153" s="50">
        <v>364</v>
      </c>
      <c r="J153" s="50">
        <v>333</v>
      </c>
      <c r="K153" s="50">
        <v>286</v>
      </c>
      <c r="L153" s="50">
        <v>319.5</v>
      </c>
      <c r="M153" s="50">
        <v>243</v>
      </c>
      <c r="N153" s="50">
        <v>325</v>
      </c>
      <c r="O153" s="50">
        <f t="shared" si="0"/>
        <v>311.75</v>
      </c>
      <c r="P153" s="50">
        <v>281</v>
      </c>
      <c r="Q153" s="50">
        <v>347</v>
      </c>
      <c r="R153" s="50">
        <v>309.5</v>
      </c>
      <c r="S153" s="50">
        <v>328</v>
      </c>
      <c r="T153" s="50">
        <v>364</v>
      </c>
      <c r="U153" s="50">
        <v>319.5</v>
      </c>
      <c r="V153" s="50">
        <v>316</v>
      </c>
      <c r="W153" s="50">
        <v>320</v>
      </c>
      <c r="X153" s="50">
        <v>312</v>
      </c>
      <c r="Y153" s="50">
        <v>346</v>
      </c>
      <c r="Z153" s="50">
        <v>331</v>
      </c>
      <c r="AA153" s="50">
        <v>378</v>
      </c>
      <c r="AB153" s="50">
        <v>349</v>
      </c>
      <c r="AC153" s="50">
        <v>338</v>
      </c>
      <c r="AD153" s="50">
        <v>376</v>
      </c>
      <c r="AE153" s="50">
        <v>377</v>
      </c>
      <c r="AF153" s="50">
        <v>292</v>
      </c>
      <c r="AG153" s="50">
        <v>270</v>
      </c>
      <c r="AH153" s="50">
        <v>296</v>
      </c>
    </row>
    <row r="154" spans="1:34" s="49" customFormat="1" x14ac:dyDescent="0.3">
      <c r="A154" s="49" t="s">
        <v>152</v>
      </c>
      <c r="B154" s="49" t="s">
        <v>100</v>
      </c>
      <c r="C154" s="49" t="s">
        <v>167</v>
      </c>
      <c r="D154" s="49" t="s">
        <v>165</v>
      </c>
      <c r="E154" s="49">
        <v>2.5</v>
      </c>
      <c r="F154" s="49" t="s">
        <v>75</v>
      </c>
      <c r="G154" s="49" t="s">
        <v>11</v>
      </c>
      <c r="H154" s="49" t="s">
        <v>191</v>
      </c>
      <c r="I154" s="50">
        <v>205</v>
      </c>
      <c r="J154" s="50">
        <v>245</v>
      </c>
      <c r="K154" s="50">
        <v>186</v>
      </c>
      <c r="L154" s="50">
        <v>193</v>
      </c>
      <c r="M154" s="50">
        <v>165</v>
      </c>
      <c r="N154" s="50">
        <v>177</v>
      </c>
      <c r="O154" s="50">
        <f t="shared" si="0"/>
        <v>195.16666666666666</v>
      </c>
      <c r="P154" s="50">
        <v>108</v>
      </c>
      <c r="Q154" s="50">
        <v>118</v>
      </c>
      <c r="R154" s="50">
        <v>135</v>
      </c>
      <c r="S154" s="50">
        <v>145</v>
      </c>
      <c r="T154" s="50">
        <v>226</v>
      </c>
      <c r="U154" s="50">
        <v>160</v>
      </c>
      <c r="V154" s="50">
        <v>155</v>
      </c>
      <c r="W154" s="50">
        <v>158</v>
      </c>
      <c r="X154" s="50">
        <v>175.5</v>
      </c>
      <c r="Y154" s="50">
        <v>173</v>
      </c>
      <c r="Z154" s="50">
        <v>173</v>
      </c>
      <c r="AA154" s="50">
        <v>169</v>
      </c>
      <c r="AB154" s="50">
        <v>165.5</v>
      </c>
      <c r="AC154" s="50">
        <v>182</v>
      </c>
      <c r="AD154" s="50">
        <v>175</v>
      </c>
      <c r="AE154" s="50">
        <v>213.5</v>
      </c>
      <c r="AF154" s="50">
        <v>216</v>
      </c>
      <c r="AG154" s="50">
        <v>198</v>
      </c>
      <c r="AH154" s="50">
        <v>151</v>
      </c>
    </row>
    <row r="155" spans="1:34" s="49" customFormat="1" x14ac:dyDescent="0.3">
      <c r="A155" s="49" t="s">
        <v>153</v>
      </c>
      <c r="B155" s="49" t="s">
        <v>100</v>
      </c>
      <c r="C155" s="49" t="s">
        <v>167</v>
      </c>
      <c r="D155" s="49" t="s">
        <v>165</v>
      </c>
      <c r="E155" s="49">
        <v>2.5</v>
      </c>
      <c r="F155" s="49" t="s">
        <v>75</v>
      </c>
      <c r="G155" s="49" t="s">
        <v>11</v>
      </c>
      <c r="H155" s="49" t="s">
        <v>191</v>
      </c>
      <c r="I155" s="50">
        <v>320</v>
      </c>
      <c r="J155" s="50">
        <v>182</v>
      </c>
      <c r="K155" s="50">
        <v>169</v>
      </c>
      <c r="L155" s="50">
        <v>160</v>
      </c>
      <c r="M155" s="50">
        <v>168</v>
      </c>
      <c r="N155" s="50">
        <v>213</v>
      </c>
      <c r="O155" s="50">
        <f t="shared" si="0"/>
        <v>202</v>
      </c>
      <c r="P155" s="50">
        <v>110.5</v>
      </c>
      <c r="Q155" s="50">
        <v>144</v>
      </c>
      <c r="R155" s="50">
        <v>177</v>
      </c>
      <c r="S155" s="50">
        <v>338</v>
      </c>
      <c r="T155" s="50">
        <v>281.5</v>
      </c>
      <c r="U155" s="50">
        <v>259</v>
      </c>
      <c r="V155" s="50">
        <v>240</v>
      </c>
      <c r="W155" s="50">
        <v>234</v>
      </c>
      <c r="X155" s="50">
        <v>242</v>
      </c>
      <c r="Y155" s="50">
        <v>247.5</v>
      </c>
      <c r="Z155" s="50">
        <v>218</v>
      </c>
      <c r="AA155" s="50">
        <v>250.5</v>
      </c>
      <c r="AB155" s="50">
        <v>143</v>
      </c>
      <c r="AC155" s="50">
        <v>128</v>
      </c>
      <c r="AD155" s="50">
        <v>140</v>
      </c>
      <c r="AE155" s="50">
        <v>117</v>
      </c>
      <c r="AF155" s="50">
        <v>160</v>
      </c>
      <c r="AG155" s="50">
        <v>192.5</v>
      </c>
      <c r="AH155" s="50">
        <v>138</v>
      </c>
    </row>
    <row r="156" spans="1:34" s="49" customFormat="1" x14ac:dyDescent="0.3">
      <c r="A156" s="49" t="s">
        <v>168</v>
      </c>
      <c r="B156" s="49" t="s">
        <v>99</v>
      </c>
      <c r="C156" s="49" t="s">
        <v>167</v>
      </c>
      <c r="D156" s="49" t="s">
        <v>165</v>
      </c>
      <c r="E156" s="49">
        <v>2.5</v>
      </c>
      <c r="F156" s="49" t="s">
        <v>75</v>
      </c>
      <c r="G156" s="49" t="s">
        <v>11</v>
      </c>
      <c r="H156" s="49" t="s">
        <v>183</v>
      </c>
      <c r="I156" s="50">
        <v>148</v>
      </c>
      <c r="J156" s="50">
        <v>178</v>
      </c>
      <c r="K156" s="50">
        <v>146</v>
      </c>
      <c r="L156" s="50">
        <v>155.5</v>
      </c>
      <c r="M156" s="50">
        <v>171</v>
      </c>
      <c r="N156" s="50">
        <v>199</v>
      </c>
      <c r="O156" s="50">
        <f t="shared" si="0"/>
        <v>166.25</v>
      </c>
      <c r="P156" s="50">
        <v>194</v>
      </c>
      <c r="Q156" s="50">
        <v>176</v>
      </c>
      <c r="R156" s="50">
        <v>144</v>
      </c>
      <c r="S156" s="50">
        <v>142.5</v>
      </c>
      <c r="T156" s="50">
        <v>145</v>
      </c>
      <c r="U156" s="50">
        <v>119</v>
      </c>
      <c r="V156" s="50">
        <v>119</v>
      </c>
      <c r="W156" s="50">
        <v>119</v>
      </c>
      <c r="X156" s="50">
        <v>114</v>
      </c>
      <c r="Y156" s="50">
        <v>111</v>
      </c>
      <c r="Z156" s="50">
        <v>117</v>
      </c>
      <c r="AA156" s="50">
        <v>107</v>
      </c>
      <c r="AB156" s="50">
        <v>112</v>
      </c>
      <c r="AC156" s="50">
        <v>107.5</v>
      </c>
      <c r="AD156" s="50">
        <v>108</v>
      </c>
      <c r="AE156" s="50">
        <v>110</v>
      </c>
      <c r="AF156" s="50">
        <v>109</v>
      </c>
      <c r="AG156" s="50">
        <v>97</v>
      </c>
      <c r="AH156" s="50">
        <v>97</v>
      </c>
    </row>
    <row r="157" spans="1:34" s="49" customFormat="1" x14ac:dyDescent="0.3">
      <c r="A157" s="49" t="s">
        <v>169</v>
      </c>
      <c r="B157" s="49" t="s">
        <v>99</v>
      </c>
      <c r="C157" s="49" t="s">
        <v>167</v>
      </c>
      <c r="D157" s="49" t="s">
        <v>165</v>
      </c>
      <c r="E157" s="49">
        <v>2.5</v>
      </c>
      <c r="F157" s="49" t="s">
        <v>75</v>
      </c>
      <c r="G157" s="49" t="s">
        <v>11</v>
      </c>
      <c r="H157" s="49" t="s">
        <v>183</v>
      </c>
      <c r="I157" s="50">
        <v>169</v>
      </c>
      <c r="J157" s="50">
        <v>165.5</v>
      </c>
      <c r="K157" s="50">
        <v>183.5</v>
      </c>
      <c r="L157" s="50">
        <v>158</v>
      </c>
      <c r="M157" s="50">
        <v>148</v>
      </c>
      <c r="N157" s="50">
        <v>177</v>
      </c>
      <c r="O157" s="50">
        <f t="shared" si="0"/>
        <v>166.83333333333334</v>
      </c>
      <c r="P157" s="50">
        <v>78.5</v>
      </c>
      <c r="Q157" s="50">
        <v>192</v>
      </c>
      <c r="R157" s="50">
        <v>132.5</v>
      </c>
      <c r="S157" s="50">
        <v>120</v>
      </c>
      <c r="T157" s="50">
        <v>125</v>
      </c>
      <c r="U157" s="50">
        <v>157</v>
      </c>
      <c r="V157" s="50">
        <v>123</v>
      </c>
      <c r="W157" s="50">
        <v>141</v>
      </c>
      <c r="X157" s="50">
        <v>160</v>
      </c>
      <c r="Y157" s="50">
        <v>178.5</v>
      </c>
      <c r="Z157" s="50">
        <v>179.5</v>
      </c>
      <c r="AA157" s="50">
        <v>175</v>
      </c>
      <c r="AB157" s="50">
        <v>179</v>
      </c>
      <c r="AC157" s="50">
        <v>157.5</v>
      </c>
      <c r="AD157" s="50">
        <v>161.5</v>
      </c>
      <c r="AE157" s="50">
        <v>162</v>
      </c>
      <c r="AF157" s="50">
        <v>136</v>
      </c>
      <c r="AG157" s="50">
        <v>131</v>
      </c>
      <c r="AH157" s="50">
        <v>118</v>
      </c>
    </row>
    <row r="158" spans="1:34" s="49" customFormat="1" x14ac:dyDescent="0.3">
      <c r="A158" s="49" t="s">
        <v>170</v>
      </c>
      <c r="B158" s="49" t="s">
        <v>99</v>
      </c>
      <c r="C158" s="49" t="s">
        <v>167</v>
      </c>
      <c r="D158" s="49" t="s">
        <v>165</v>
      </c>
      <c r="E158" s="49">
        <v>2.5</v>
      </c>
      <c r="F158" s="49" t="s">
        <v>75</v>
      </c>
      <c r="G158" s="49" t="s">
        <v>11</v>
      </c>
      <c r="H158" s="49" t="s">
        <v>184</v>
      </c>
      <c r="I158" s="50">
        <v>187.5</v>
      </c>
      <c r="J158" s="50">
        <v>158.5</v>
      </c>
      <c r="K158" s="50">
        <v>207.5</v>
      </c>
      <c r="L158" s="50">
        <v>212.5</v>
      </c>
      <c r="M158" s="50">
        <v>207.5</v>
      </c>
      <c r="N158" s="50">
        <v>222.5</v>
      </c>
      <c r="O158" s="50">
        <f t="shared" si="0"/>
        <v>199.33333333333334</v>
      </c>
      <c r="P158" s="50">
        <v>203</v>
      </c>
      <c r="Q158" s="50">
        <v>184.5</v>
      </c>
      <c r="R158" s="50">
        <v>147</v>
      </c>
      <c r="S158" s="50">
        <v>123</v>
      </c>
      <c r="T158" s="50">
        <v>119</v>
      </c>
      <c r="U158" s="50">
        <v>160</v>
      </c>
      <c r="V158" s="50">
        <v>158</v>
      </c>
      <c r="W158" s="50">
        <v>139</v>
      </c>
      <c r="X158" s="50">
        <v>142.5</v>
      </c>
      <c r="Y158" s="50">
        <v>141</v>
      </c>
      <c r="Z158" s="50">
        <v>143</v>
      </c>
      <c r="AA158" s="50">
        <v>145.5</v>
      </c>
      <c r="AB158" s="50">
        <v>131.5</v>
      </c>
      <c r="AC158" s="50">
        <v>129</v>
      </c>
      <c r="AD158" s="50">
        <v>133</v>
      </c>
      <c r="AE158" s="50">
        <v>138</v>
      </c>
      <c r="AF158" s="50">
        <v>135</v>
      </c>
      <c r="AG158" s="50">
        <v>127</v>
      </c>
      <c r="AH158" s="50">
        <v>147</v>
      </c>
    </row>
    <row r="159" spans="1:34" s="49" customFormat="1" x14ac:dyDescent="0.3">
      <c r="A159" s="49" t="s">
        <v>171</v>
      </c>
      <c r="B159" s="49" t="s">
        <v>99</v>
      </c>
      <c r="C159" s="49" t="s">
        <v>167</v>
      </c>
      <c r="D159" s="49" t="s">
        <v>165</v>
      </c>
      <c r="E159" s="49">
        <v>2.5</v>
      </c>
      <c r="F159" s="49" t="s">
        <v>75</v>
      </c>
      <c r="G159" s="49" t="s">
        <v>11</v>
      </c>
      <c r="H159" s="49" t="s">
        <v>184</v>
      </c>
      <c r="I159" s="50">
        <v>182</v>
      </c>
      <c r="J159" s="50">
        <v>186</v>
      </c>
      <c r="K159" s="50">
        <v>173</v>
      </c>
      <c r="L159" s="50">
        <v>159.5</v>
      </c>
      <c r="M159" s="50">
        <v>203.5</v>
      </c>
      <c r="N159" s="50">
        <v>157</v>
      </c>
      <c r="O159" s="50">
        <f t="shared" si="0"/>
        <v>176.83333333333334</v>
      </c>
      <c r="P159" s="50">
        <v>186.5</v>
      </c>
      <c r="Q159" s="50">
        <v>171</v>
      </c>
      <c r="R159" s="50">
        <v>134</v>
      </c>
      <c r="S159" s="50">
        <v>110</v>
      </c>
      <c r="T159" s="50">
        <v>106</v>
      </c>
      <c r="U159" s="50">
        <v>186</v>
      </c>
      <c r="V159" s="50">
        <v>193</v>
      </c>
      <c r="W159" s="50">
        <v>188</v>
      </c>
      <c r="X159" s="50">
        <v>171.5</v>
      </c>
      <c r="Y159" s="50">
        <v>181.5</v>
      </c>
      <c r="Z159" s="50">
        <v>108</v>
      </c>
      <c r="AA159" s="50">
        <v>110</v>
      </c>
      <c r="AB159" s="50">
        <v>97</v>
      </c>
      <c r="AC159" s="50">
        <v>89.5</v>
      </c>
      <c r="AD159" s="50">
        <v>88.5</v>
      </c>
      <c r="AE159" s="50">
        <v>89</v>
      </c>
      <c r="AF159" s="50">
        <v>90</v>
      </c>
      <c r="AG159" s="50">
        <v>94</v>
      </c>
      <c r="AH159" s="50">
        <v>103</v>
      </c>
    </row>
    <row r="160" spans="1:34" s="49" customFormat="1" x14ac:dyDescent="0.3">
      <c r="A160" s="49" t="s">
        <v>172</v>
      </c>
      <c r="B160" s="49" t="s">
        <v>99</v>
      </c>
      <c r="C160" s="49" t="s">
        <v>167</v>
      </c>
      <c r="D160" s="49" t="s">
        <v>165</v>
      </c>
      <c r="E160" s="49">
        <v>2.5</v>
      </c>
      <c r="F160" s="49" t="s">
        <v>75</v>
      </c>
      <c r="G160" s="49" t="s">
        <v>11</v>
      </c>
      <c r="H160" s="49" t="s">
        <v>184</v>
      </c>
      <c r="I160" s="50">
        <v>194</v>
      </c>
      <c r="J160" s="50">
        <v>164</v>
      </c>
      <c r="K160" s="50">
        <v>168</v>
      </c>
      <c r="L160" s="50">
        <v>174</v>
      </c>
      <c r="M160" s="50">
        <v>167.5</v>
      </c>
      <c r="N160" s="50">
        <v>176</v>
      </c>
      <c r="O160" s="50">
        <f t="shared" si="0"/>
        <v>173.91666666666666</v>
      </c>
      <c r="P160" s="50">
        <v>151.5</v>
      </c>
      <c r="Q160" s="50">
        <v>144</v>
      </c>
      <c r="R160" s="50">
        <v>117</v>
      </c>
      <c r="S160" s="50">
        <v>109</v>
      </c>
      <c r="T160" s="50">
        <v>94</v>
      </c>
      <c r="U160" s="50">
        <v>121</v>
      </c>
      <c r="V160" s="50">
        <v>196</v>
      </c>
      <c r="W160" s="50">
        <v>211</v>
      </c>
      <c r="X160" s="50">
        <v>163</v>
      </c>
      <c r="Y160" s="50">
        <v>150</v>
      </c>
      <c r="Z160" s="50">
        <v>142</v>
      </c>
      <c r="AA160" s="50">
        <v>132.5</v>
      </c>
      <c r="AB160" s="50">
        <v>128</v>
      </c>
      <c r="AC160" s="50">
        <v>111</v>
      </c>
      <c r="AD160" s="50">
        <v>125</v>
      </c>
      <c r="AE160" s="50">
        <v>119</v>
      </c>
      <c r="AF160" s="50">
        <v>116</v>
      </c>
      <c r="AG160" s="50">
        <v>119.5</v>
      </c>
      <c r="AH160" s="50">
        <v>119</v>
      </c>
    </row>
    <row r="161" spans="1:34" s="49" customFormat="1" x14ac:dyDescent="0.3">
      <c r="A161" s="49" t="s">
        <v>74</v>
      </c>
      <c r="B161" s="49" t="s">
        <v>100</v>
      </c>
      <c r="C161" s="49" t="s">
        <v>164</v>
      </c>
      <c r="D161" s="49" t="s">
        <v>26</v>
      </c>
      <c r="E161" s="49">
        <v>0.6</v>
      </c>
      <c r="F161" s="49" t="s">
        <v>27</v>
      </c>
      <c r="G161" s="49" t="s">
        <v>11</v>
      </c>
      <c r="H161" s="49" t="s">
        <v>192</v>
      </c>
      <c r="I161" s="50">
        <v>187</v>
      </c>
      <c r="J161" s="50">
        <v>280</v>
      </c>
      <c r="K161" s="50">
        <v>190</v>
      </c>
      <c r="L161" s="50">
        <v>155</v>
      </c>
      <c r="M161" s="50">
        <v>139</v>
      </c>
      <c r="N161" s="50">
        <v>159</v>
      </c>
      <c r="O161" s="50">
        <f>AVERAGE(I161:N161)</f>
        <v>185</v>
      </c>
      <c r="P161" s="50">
        <v>290</v>
      </c>
      <c r="Q161" s="50">
        <v>217</v>
      </c>
      <c r="R161" s="50">
        <v>199</v>
      </c>
      <c r="S161" s="50">
        <v>167</v>
      </c>
      <c r="T161" s="50">
        <v>136</v>
      </c>
      <c r="U161" s="50">
        <v>142</v>
      </c>
      <c r="V161" s="50">
        <v>130</v>
      </c>
      <c r="W161" s="50">
        <v>135</v>
      </c>
      <c r="X161" s="50">
        <v>223</v>
      </c>
      <c r="Y161" s="50">
        <v>164</v>
      </c>
      <c r="Z161" s="50">
        <v>139</v>
      </c>
      <c r="AA161" s="50">
        <v>154</v>
      </c>
      <c r="AB161" s="50">
        <v>165</v>
      </c>
      <c r="AC161" s="50">
        <v>133</v>
      </c>
      <c r="AD161" s="50">
        <v>143.5</v>
      </c>
      <c r="AE161" s="50">
        <v>156</v>
      </c>
      <c r="AF161" s="50">
        <v>142</v>
      </c>
      <c r="AG161" s="50">
        <v>135</v>
      </c>
      <c r="AH161" s="50">
        <v>148</v>
      </c>
    </row>
    <row r="162" spans="1:34" s="49" customFormat="1" x14ac:dyDescent="0.3">
      <c r="A162" s="49" t="s">
        <v>76</v>
      </c>
      <c r="B162" s="49" t="s">
        <v>100</v>
      </c>
      <c r="C162" s="49" t="s">
        <v>164</v>
      </c>
      <c r="D162" s="49" t="s">
        <v>26</v>
      </c>
      <c r="E162" s="49">
        <v>0.6</v>
      </c>
      <c r="F162" s="49" t="s">
        <v>27</v>
      </c>
      <c r="G162" s="49" t="s">
        <v>11</v>
      </c>
      <c r="H162" s="49" t="s">
        <v>193</v>
      </c>
      <c r="I162" s="50">
        <v>288</v>
      </c>
      <c r="J162" s="50">
        <v>288.5</v>
      </c>
      <c r="K162" s="50">
        <v>283</v>
      </c>
      <c r="L162" s="50">
        <v>167.5</v>
      </c>
      <c r="M162" s="50">
        <v>206.5</v>
      </c>
      <c r="N162" s="50">
        <v>201</v>
      </c>
      <c r="O162" s="50">
        <f t="shared" ref="O162:O201" si="1">AVERAGE(I162:N162)</f>
        <v>239.08333333333334</v>
      </c>
      <c r="P162" s="50">
        <v>172</v>
      </c>
      <c r="Q162" s="50">
        <v>156</v>
      </c>
      <c r="R162" s="50">
        <v>152</v>
      </c>
      <c r="S162" s="50">
        <v>142</v>
      </c>
      <c r="T162" s="50">
        <v>131</v>
      </c>
      <c r="U162" s="50">
        <v>130</v>
      </c>
      <c r="V162" s="50">
        <v>127</v>
      </c>
      <c r="W162" s="50">
        <v>125</v>
      </c>
      <c r="X162" s="50">
        <v>123</v>
      </c>
      <c r="Y162" s="50">
        <v>128</v>
      </c>
      <c r="Z162" s="50">
        <v>132</v>
      </c>
      <c r="AA162" s="50">
        <v>239</v>
      </c>
      <c r="AB162" s="50">
        <v>206</v>
      </c>
      <c r="AC162" s="50">
        <v>140</v>
      </c>
      <c r="AD162" s="50">
        <v>129</v>
      </c>
      <c r="AE162" s="50">
        <v>124</v>
      </c>
      <c r="AF162" s="50">
        <v>141</v>
      </c>
      <c r="AG162" s="50">
        <v>136</v>
      </c>
      <c r="AH162" s="50">
        <v>136</v>
      </c>
    </row>
    <row r="163" spans="1:34" s="49" customFormat="1" x14ac:dyDescent="0.3">
      <c r="A163" s="49" t="s">
        <v>7</v>
      </c>
      <c r="B163" s="49" t="s">
        <v>100</v>
      </c>
      <c r="C163" s="49" t="s">
        <v>164</v>
      </c>
      <c r="D163" s="49" t="s">
        <v>26</v>
      </c>
      <c r="E163" s="49">
        <v>0.6</v>
      </c>
      <c r="F163" s="49" t="s">
        <v>27</v>
      </c>
      <c r="G163" s="49" t="s">
        <v>11</v>
      </c>
      <c r="H163" s="49" t="s">
        <v>192</v>
      </c>
      <c r="I163" s="50">
        <v>177</v>
      </c>
      <c r="J163" s="50">
        <v>177.5</v>
      </c>
      <c r="K163" s="50">
        <v>147</v>
      </c>
      <c r="L163" s="50">
        <v>157.5</v>
      </c>
      <c r="M163" s="50">
        <v>140.5</v>
      </c>
      <c r="N163" s="50">
        <v>158</v>
      </c>
      <c r="O163" s="50">
        <f t="shared" si="1"/>
        <v>159.58333333333334</v>
      </c>
      <c r="P163" s="50">
        <v>160</v>
      </c>
      <c r="Q163" s="50">
        <v>115.5</v>
      </c>
      <c r="R163" s="50">
        <v>116</v>
      </c>
      <c r="S163" s="50">
        <v>138</v>
      </c>
      <c r="T163" s="50">
        <v>130</v>
      </c>
      <c r="U163" s="50">
        <v>98</v>
      </c>
      <c r="V163" s="50">
        <v>95</v>
      </c>
      <c r="W163" s="50">
        <v>109.5</v>
      </c>
      <c r="X163" s="50">
        <v>184</v>
      </c>
      <c r="Y163" s="50">
        <v>117</v>
      </c>
      <c r="Z163" s="50">
        <v>104</v>
      </c>
      <c r="AA163" s="50">
        <v>103</v>
      </c>
      <c r="AB163" s="50">
        <v>121</v>
      </c>
      <c r="AC163" s="50">
        <v>190.5</v>
      </c>
      <c r="AD163" s="50">
        <v>185</v>
      </c>
      <c r="AE163" s="50">
        <v>122</v>
      </c>
      <c r="AF163" s="50">
        <v>86</v>
      </c>
      <c r="AG163" s="50">
        <v>90</v>
      </c>
      <c r="AH163" s="50">
        <v>92</v>
      </c>
    </row>
    <row r="164" spans="1:34" s="49" customFormat="1" x14ac:dyDescent="0.3">
      <c r="A164" s="49" t="s">
        <v>77</v>
      </c>
      <c r="B164" s="49" t="s">
        <v>100</v>
      </c>
      <c r="C164" s="49" t="s">
        <v>164</v>
      </c>
      <c r="D164" s="49" t="s">
        <v>26</v>
      </c>
      <c r="E164" s="49">
        <v>0.6</v>
      </c>
      <c r="F164" s="49" t="s">
        <v>27</v>
      </c>
      <c r="G164" s="49" t="s">
        <v>11</v>
      </c>
      <c r="H164" s="49" t="s">
        <v>192</v>
      </c>
      <c r="I164" s="50">
        <v>223.5</v>
      </c>
      <c r="J164" s="50">
        <v>277</v>
      </c>
      <c r="K164" s="50">
        <v>179</v>
      </c>
      <c r="L164" s="50">
        <v>173</v>
      </c>
      <c r="M164" s="50">
        <v>212</v>
      </c>
      <c r="N164" s="50">
        <v>197.5</v>
      </c>
      <c r="O164" s="50">
        <f t="shared" si="1"/>
        <v>210.33333333333334</v>
      </c>
      <c r="P164" s="50">
        <v>184.5</v>
      </c>
      <c r="Q164" s="50">
        <v>157</v>
      </c>
      <c r="R164" s="50">
        <v>154</v>
      </c>
      <c r="S164" s="50">
        <v>146</v>
      </c>
      <c r="T164" s="50">
        <v>157</v>
      </c>
      <c r="U164" s="50">
        <v>128</v>
      </c>
      <c r="V164" s="50">
        <v>149</v>
      </c>
      <c r="W164" s="50">
        <v>177</v>
      </c>
      <c r="X164" s="50">
        <v>148</v>
      </c>
      <c r="Y164" s="50">
        <v>154</v>
      </c>
      <c r="Z164" s="50">
        <v>133</v>
      </c>
      <c r="AA164" s="50">
        <v>120</v>
      </c>
      <c r="AB164" s="50">
        <v>133</v>
      </c>
      <c r="AC164" s="50">
        <v>132</v>
      </c>
      <c r="AD164" s="50">
        <v>182</v>
      </c>
      <c r="AE164" s="50">
        <v>146</v>
      </c>
      <c r="AF164" s="50">
        <v>211</v>
      </c>
      <c r="AG164" s="50">
        <v>230</v>
      </c>
      <c r="AH164" s="50">
        <v>229</v>
      </c>
    </row>
    <row r="165" spans="1:34" s="49" customFormat="1" x14ac:dyDescent="0.3">
      <c r="A165" s="49" t="s">
        <v>12</v>
      </c>
      <c r="B165" s="49" t="s">
        <v>100</v>
      </c>
      <c r="C165" s="49" t="s">
        <v>164</v>
      </c>
      <c r="D165" s="49" t="s">
        <v>26</v>
      </c>
      <c r="E165" s="49">
        <v>0.6</v>
      </c>
      <c r="F165" s="49" t="s">
        <v>27</v>
      </c>
      <c r="G165" s="49" t="s">
        <v>11</v>
      </c>
      <c r="H165" s="49" t="s">
        <v>194</v>
      </c>
      <c r="I165" s="50">
        <v>243</v>
      </c>
      <c r="J165" s="50">
        <v>228</v>
      </c>
      <c r="K165" s="50">
        <v>201</v>
      </c>
      <c r="L165" s="50">
        <v>196</v>
      </c>
      <c r="M165" s="50">
        <v>247</v>
      </c>
      <c r="N165" s="50">
        <v>218</v>
      </c>
      <c r="O165" s="50">
        <f t="shared" si="1"/>
        <v>222.16666666666666</v>
      </c>
      <c r="P165" s="50">
        <v>282</v>
      </c>
      <c r="Q165" s="50">
        <v>214</v>
      </c>
      <c r="R165" s="50">
        <v>179</v>
      </c>
      <c r="S165" s="50">
        <v>218</v>
      </c>
      <c r="T165" s="50">
        <v>194.5</v>
      </c>
      <c r="U165" s="50">
        <v>175</v>
      </c>
      <c r="V165" s="50">
        <v>191</v>
      </c>
      <c r="W165" s="50">
        <v>188</v>
      </c>
      <c r="X165" s="50">
        <v>214</v>
      </c>
      <c r="Y165" s="50">
        <v>207.5</v>
      </c>
      <c r="Z165" s="50">
        <v>159</v>
      </c>
      <c r="AA165" s="50">
        <v>156</v>
      </c>
      <c r="AB165" s="50">
        <v>186</v>
      </c>
      <c r="AC165" s="50">
        <v>262</v>
      </c>
      <c r="AD165" s="50">
        <v>209.5</v>
      </c>
      <c r="AE165" s="50">
        <v>252</v>
      </c>
      <c r="AF165" s="50">
        <v>190</v>
      </c>
      <c r="AG165" s="50">
        <v>166</v>
      </c>
      <c r="AH165" s="50">
        <v>148</v>
      </c>
    </row>
    <row r="166" spans="1:34" s="49" customFormat="1" x14ac:dyDescent="0.3">
      <c r="A166" s="49" t="s">
        <v>13</v>
      </c>
      <c r="B166" s="49" t="s">
        <v>100</v>
      </c>
      <c r="C166" s="49" t="s">
        <v>164</v>
      </c>
      <c r="D166" s="49" t="s">
        <v>26</v>
      </c>
      <c r="E166" s="49">
        <v>0.6</v>
      </c>
      <c r="F166" s="49" t="s">
        <v>27</v>
      </c>
      <c r="G166" s="49" t="s">
        <v>11</v>
      </c>
      <c r="H166" s="49" t="s">
        <v>193</v>
      </c>
      <c r="I166" s="50">
        <v>274.5</v>
      </c>
      <c r="J166" s="50">
        <v>247</v>
      </c>
      <c r="K166" s="50">
        <v>302</v>
      </c>
      <c r="L166" s="50">
        <v>269</v>
      </c>
      <c r="M166" s="50">
        <v>268</v>
      </c>
      <c r="N166" s="50">
        <v>213</v>
      </c>
      <c r="O166" s="50">
        <f t="shared" si="1"/>
        <v>262.25</v>
      </c>
      <c r="P166" s="50">
        <v>206</v>
      </c>
      <c r="Q166" s="50">
        <v>173</v>
      </c>
      <c r="R166" s="50">
        <v>168</v>
      </c>
      <c r="S166" s="50">
        <v>177.5</v>
      </c>
      <c r="T166" s="50">
        <v>148</v>
      </c>
      <c r="U166" s="50">
        <v>139</v>
      </c>
      <c r="V166" s="50">
        <v>133</v>
      </c>
      <c r="W166" s="50">
        <v>120</v>
      </c>
      <c r="X166" s="50">
        <v>118</v>
      </c>
      <c r="Y166" s="50">
        <v>112</v>
      </c>
      <c r="Z166" s="50">
        <v>109</v>
      </c>
      <c r="AA166" s="50">
        <v>114</v>
      </c>
      <c r="AB166" s="50">
        <v>132</v>
      </c>
      <c r="AC166" s="50">
        <v>114</v>
      </c>
      <c r="AD166" s="50">
        <v>108</v>
      </c>
      <c r="AE166" s="50">
        <v>105</v>
      </c>
      <c r="AF166" s="50">
        <v>114</v>
      </c>
      <c r="AG166" s="50">
        <v>112</v>
      </c>
      <c r="AH166" s="50">
        <v>110</v>
      </c>
    </row>
    <row r="167" spans="1:34" s="49" customFormat="1" x14ac:dyDescent="0.3">
      <c r="A167" s="49" t="s">
        <v>14</v>
      </c>
      <c r="B167" s="49" t="s">
        <v>100</v>
      </c>
      <c r="C167" s="49" t="s">
        <v>164</v>
      </c>
      <c r="D167" s="49" t="s">
        <v>26</v>
      </c>
      <c r="E167" s="49">
        <v>0.6</v>
      </c>
      <c r="F167" s="49" t="s">
        <v>27</v>
      </c>
      <c r="G167" s="49" t="s">
        <v>11</v>
      </c>
      <c r="H167" s="49" t="s">
        <v>194</v>
      </c>
      <c r="I167" s="50">
        <v>200</v>
      </c>
      <c r="J167" s="50">
        <v>142</v>
      </c>
      <c r="K167" s="50">
        <v>117</v>
      </c>
      <c r="L167" s="50">
        <v>111</v>
      </c>
      <c r="M167" s="50">
        <v>122.5</v>
      </c>
      <c r="N167" s="50">
        <v>129</v>
      </c>
      <c r="O167" s="50">
        <f t="shared" si="1"/>
        <v>136.91666666666666</v>
      </c>
      <c r="P167" s="50">
        <v>250</v>
      </c>
      <c r="Q167" s="50">
        <v>181</v>
      </c>
      <c r="R167" s="50">
        <v>114</v>
      </c>
      <c r="S167" s="50">
        <v>116</v>
      </c>
      <c r="T167" s="50">
        <v>119</v>
      </c>
      <c r="U167" s="50">
        <v>249</v>
      </c>
      <c r="V167" s="50">
        <v>174</v>
      </c>
      <c r="W167" s="50">
        <v>112</v>
      </c>
      <c r="X167" s="50">
        <v>112</v>
      </c>
      <c r="Y167" s="50">
        <v>108</v>
      </c>
      <c r="Z167" s="50">
        <v>116</v>
      </c>
      <c r="AA167" s="50">
        <v>129</v>
      </c>
      <c r="AB167" s="50">
        <v>129</v>
      </c>
      <c r="AC167" s="50">
        <v>160.5</v>
      </c>
      <c r="AD167" s="50">
        <v>233</v>
      </c>
      <c r="AE167" s="50">
        <v>171</v>
      </c>
      <c r="AF167" s="50">
        <v>111</v>
      </c>
      <c r="AG167" s="50">
        <v>108</v>
      </c>
      <c r="AH167" s="50">
        <v>143</v>
      </c>
    </row>
    <row r="168" spans="1:34" s="49" customFormat="1" x14ac:dyDescent="0.3">
      <c r="A168" s="49" t="s">
        <v>15</v>
      </c>
      <c r="B168" s="49" t="s">
        <v>100</v>
      </c>
      <c r="C168" s="49" t="s">
        <v>164</v>
      </c>
      <c r="D168" s="49" t="s">
        <v>26</v>
      </c>
      <c r="E168" s="49">
        <v>0.6</v>
      </c>
      <c r="F168" s="49" t="s">
        <v>27</v>
      </c>
      <c r="G168" s="49" t="s">
        <v>11</v>
      </c>
      <c r="H168" s="49" t="s">
        <v>194</v>
      </c>
      <c r="I168" s="50">
        <v>205</v>
      </c>
      <c r="J168" s="50">
        <v>141</v>
      </c>
      <c r="K168" s="50">
        <v>165</v>
      </c>
      <c r="L168" s="50">
        <v>172.5</v>
      </c>
      <c r="M168" s="50">
        <v>153.5</v>
      </c>
      <c r="N168" s="50">
        <v>129</v>
      </c>
      <c r="O168" s="50">
        <f t="shared" si="1"/>
        <v>161</v>
      </c>
      <c r="P168" s="50">
        <v>143</v>
      </c>
      <c r="Q168" s="50">
        <v>128</v>
      </c>
      <c r="R168" s="50">
        <v>117</v>
      </c>
      <c r="S168" s="50">
        <v>125</v>
      </c>
      <c r="T168" s="50">
        <v>126</v>
      </c>
      <c r="U168" s="50">
        <v>118</v>
      </c>
      <c r="V168" s="50">
        <v>103</v>
      </c>
      <c r="W168" s="50">
        <v>129</v>
      </c>
      <c r="X168" s="50">
        <v>109</v>
      </c>
      <c r="Y168" s="50">
        <v>91</v>
      </c>
      <c r="Z168" s="50">
        <v>90</v>
      </c>
      <c r="AA168" s="50">
        <v>120</v>
      </c>
      <c r="AB168" s="50">
        <v>100</v>
      </c>
      <c r="AC168" s="50">
        <v>96</v>
      </c>
      <c r="AD168" s="50">
        <v>91</v>
      </c>
      <c r="AE168" s="50">
        <v>94</v>
      </c>
      <c r="AF168" s="50">
        <v>155</v>
      </c>
      <c r="AG168" s="50">
        <v>175.5</v>
      </c>
      <c r="AH168" s="50">
        <f>AG168</f>
        <v>175.5</v>
      </c>
    </row>
    <row r="169" spans="1:34" s="49" customFormat="1" x14ac:dyDescent="0.3">
      <c r="A169" s="49" t="s">
        <v>78</v>
      </c>
      <c r="B169" s="49" t="s">
        <v>99</v>
      </c>
      <c r="C169" s="49" t="s">
        <v>164</v>
      </c>
      <c r="D169" s="49" t="s">
        <v>26</v>
      </c>
      <c r="E169" s="49">
        <v>0.6</v>
      </c>
      <c r="F169" s="49" t="s">
        <v>27</v>
      </c>
      <c r="G169" s="49" t="s">
        <v>11</v>
      </c>
      <c r="H169" s="49" t="s">
        <v>194</v>
      </c>
      <c r="I169" s="50">
        <v>167</v>
      </c>
      <c r="J169" s="50">
        <v>188</v>
      </c>
      <c r="K169" s="50">
        <v>141</v>
      </c>
      <c r="L169" s="50">
        <v>152.5</v>
      </c>
      <c r="M169" s="50">
        <v>198</v>
      </c>
      <c r="N169" s="50">
        <v>209.5</v>
      </c>
      <c r="O169" s="50">
        <f t="shared" si="1"/>
        <v>176</v>
      </c>
      <c r="P169" s="50">
        <v>161</v>
      </c>
      <c r="Q169" s="50">
        <v>109</v>
      </c>
      <c r="R169" s="50">
        <v>149</v>
      </c>
      <c r="S169" s="50">
        <v>154.5</v>
      </c>
      <c r="T169" s="50">
        <v>119</v>
      </c>
      <c r="U169" s="50">
        <v>98</v>
      </c>
      <c r="V169" s="50">
        <v>198.5</v>
      </c>
      <c r="W169" s="50">
        <v>175</v>
      </c>
      <c r="X169" s="50">
        <v>130</v>
      </c>
      <c r="Y169" s="50">
        <v>144</v>
      </c>
      <c r="Z169" s="50">
        <v>95</v>
      </c>
      <c r="AA169" s="50">
        <v>93</v>
      </c>
      <c r="AB169" s="50">
        <v>98</v>
      </c>
      <c r="AC169" s="50">
        <v>108</v>
      </c>
      <c r="AD169" s="50">
        <v>88</v>
      </c>
      <c r="AE169" s="50">
        <v>82</v>
      </c>
      <c r="AF169" s="50">
        <v>167.5</v>
      </c>
      <c r="AG169" s="50">
        <v>144</v>
      </c>
      <c r="AH169" s="50">
        <v>81</v>
      </c>
    </row>
    <row r="170" spans="1:34" s="49" customFormat="1" x14ac:dyDescent="0.3">
      <c r="A170" s="49" t="s">
        <v>79</v>
      </c>
      <c r="B170" s="49" t="s">
        <v>99</v>
      </c>
      <c r="C170" s="49" t="s">
        <v>164</v>
      </c>
      <c r="D170" s="49" t="s">
        <v>26</v>
      </c>
      <c r="E170" s="49">
        <v>0.6</v>
      </c>
      <c r="F170" s="49" t="s">
        <v>27</v>
      </c>
      <c r="G170" s="49" t="s">
        <v>11</v>
      </c>
      <c r="H170" s="49" t="s">
        <v>194</v>
      </c>
      <c r="I170" s="50">
        <v>138</v>
      </c>
      <c r="J170" s="50">
        <v>146</v>
      </c>
      <c r="K170" s="50">
        <v>125</v>
      </c>
      <c r="L170" s="50">
        <v>112</v>
      </c>
      <c r="M170" s="50">
        <v>101</v>
      </c>
      <c r="N170" s="50">
        <v>123</v>
      </c>
      <c r="O170" s="50">
        <f t="shared" si="1"/>
        <v>124.16666666666667</v>
      </c>
      <c r="P170" s="50">
        <v>128</v>
      </c>
      <c r="Q170" s="50">
        <v>113.5</v>
      </c>
      <c r="R170" s="50">
        <v>109</v>
      </c>
      <c r="S170" s="50">
        <v>93.5</v>
      </c>
      <c r="T170" s="50">
        <v>95</v>
      </c>
      <c r="U170" s="50">
        <v>110</v>
      </c>
      <c r="V170" s="50">
        <v>95.5</v>
      </c>
      <c r="W170" s="50">
        <v>86</v>
      </c>
      <c r="X170" s="50">
        <v>87.5</v>
      </c>
      <c r="Y170" s="50">
        <v>88</v>
      </c>
      <c r="Z170" s="50">
        <v>85</v>
      </c>
      <c r="AA170" s="50">
        <v>83</v>
      </c>
      <c r="AB170" s="50">
        <v>88</v>
      </c>
      <c r="AC170" s="50">
        <v>119</v>
      </c>
      <c r="AD170" s="50">
        <v>101</v>
      </c>
      <c r="AE170" s="50">
        <v>89</v>
      </c>
      <c r="AF170" s="50">
        <v>107</v>
      </c>
      <c r="AG170" s="50">
        <v>98</v>
      </c>
      <c r="AH170" s="50">
        <v>96</v>
      </c>
    </row>
    <row r="171" spans="1:34" s="49" customFormat="1" x14ac:dyDescent="0.3">
      <c r="A171" s="49" t="s">
        <v>17</v>
      </c>
      <c r="B171" s="49" t="s">
        <v>99</v>
      </c>
      <c r="C171" s="49" t="s">
        <v>164</v>
      </c>
      <c r="D171" s="49" t="s">
        <v>26</v>
      </c>
      <c r="E171" s="49">
        <v>0.6</v>
      </c>
      <c r="F171" s="49" t="s">
        <v>27</v>
      </c>
      <c r="G171" s="49" t="s">
        <v>11</v>
      </c>
      <c r="H171" s="49" t="s">
        <v>194</v>
      </c>
      <c r="I171" s="50">
        <v>200.5</v>
      </c>
      <c r="J171" s="50">
        <v>162</v>
      </c>
      <c r="K171" s="50">
        <v>178</v>
      </c>
      <c r="L171" s="50">
        <v>197</v>
      </c>
      <c r="M171" s="50">
        <v>212</v>
      </c>
      <c r="N171" s="50">
        <v>166</v>
      </c>
      <c r="O171" s="50">
        <f t="shared" si="1"/>
        <v>185.91666666666666</v>
      </c>
      <c r="P171" s="50">
        <v>146.5</v>
      </c>
      <c r="Q171" s="50">
        <v>141</v>
      </c>
      <c r="R171" s="50">
        <v>126</v>
      </c>
      <c r="S171" s="50">
        <v>215.5</v>
      </c>
      <c r="T171" s="50">
        <v>126</v>
      </c>
      <c r="U171" s="50">
        <v>160</v>
      </c>
      <c r="V171" s="50">
        <v>138</v>
      </c>
      <c r="W171" s="50">
        <v>121.5</v>
      </c>
      <c r="X171" s="50">
        <v>218.5</v>
      </c>
      <c r="Y171" s="50">
        <v>122</v>
      </c>
      <c r="Z171" s="50">
        <v>99</v>
      </c>
      <c r="AA171" s="50">
        <v>168</v>
      </c>
      <c r="AB171" s="50">
        <v>119</v>
      </c>
      <c r="AC171" s="50">
        <v>132</v>
      </c>
      <c r="AD171" s="50">
        <v>158</v>
      </c>
      <c r="AE171" s="50">
        <v>210</v>
      </c>
      <c r="AF171" s="50">
        <v>186</v>
      </c>
      <c r="AG171" s="50">
        <v>160</v>
      </c>
      <c r="AH171" s="50">
        <f>AG171</f>
        <v>160</v>
      </c>
    </row>
    <row r="172" spans="1:34" s="49" customFormat="1" x14ac:dyDescent="0.3">
      <c r="A172" s="49" t="s">
        <v>18</v>
      </c>
      <c r="B172" s="49" t="s">
        <v>99</v>
      </c>
      <c r="C172" s="49" t="s">
        <v>164</v>
      </c>
      <c r="D172" s="49" t="s">
        <v>26</v>
      </c>
      <c r="E172" s="49">
        <v>0.6</v>
      </c>
      <c r="F172" s="49" t="s">
        <v>27</v>
      </c>
      <c r="G172" s="49" t="s">
        <v>11</v>
      </c>
      <c r="H172" s="49" t="s">
        <v>194</v>
      </c>
      <c r="I172" s="50">
        <v>190.5</v>
      </c>
      <c r="J172" s="50">
        <v>223</v>
      </c>
      <c r="K172" s="50">
        <v>158.5</v>
      </c>
      <c r="L172" s="50">
        <v>178.5</v>
      </c>
      <c r="M172" s="50">
        <v>146</v>
      </c>
      <c r="N172" s="50">
        <v>198</v>
      </c>
      <c r="O172" s="50">
        <f t="shared" si="1"/>
        <v>182.41666666666666</v>
      </c>
      <c r="P172" s="50">
        <v>187</v>
      </c>
      <c r="Q172" s="50">
        <v>143.5</v>
      </c>
      <c r="R172" s="50">
        <v>122</v>
      </c>
      <c r="S172" s="50">
        <v>95</v>
      </c>
      <c r="T172" s="50">
        <v>89</v>
      </c>
      <c r="U172" s="50">
        <v>149</v>
      </c>
      <c r="V172" s="50">
        <v>192</v>
      </c>
      <c r="W172" s="50">
        <v>163</v>
      </c>
      <c r="X172" s="50">
        <v>122</v>
      </c>
      <c r="Y172" s="50">
        <v>170</v>
      </c>
      <c r="Z172" s="50">
        <v>142</v>
      </c>
      <c r="AA172" s="50">
        <v>128.5</v>
      </c>
      <c r="AB172" s="50">
        <v>133</v>
      </c>
      <c r="AC172" s="50">
        <v>158</v>
      </c>
      <c r="AD172" s="50">
        <v>164</v>
      </c>
      <c r="AE172" s="50">
        <v>125</v>
      </c>
      <c r="AF172" s="50">
        <v>84.5</v>
      </c>
      <c r="AG172" s="50">
        <v>81.5</v>
      </c>
      <c r="AH172" s="50">
        <v>133.5</v>
      </c>
    </row>
    <row r="173" spans="1:34" s="49" customFormat="1" x14ac:dyDescent="0.3">
      <c r="A173" s="49" t="s">
        <v>80</v>
      </c>
      <c r="B173" s="49" t="s">
        <v>99</v>
      </c>
      <c r="C173" s="49" t="s">
        <v>164</v>
      </c>
      <c r="D173" s="49" t="s">
        <v>26</v>
      </c>
      <c r="E173" s="49">
        <v>0.6</v>
      </c>
      <c r="F173" s="49" t="s">
        <v>27</v>
      </c>
      <c r="G173" s="49" t="s">
        <v>11</v>
      </c>
      <c r="H173" s="49" t="s">
        <v>194</v>
      </c>
      <c r="I173" s="50">
        <v>166.5</v>
      </c>
      <c r="J173" s="50">
        <v>192</v>
      </c>
      <c r="K173" s="50">
        <v>180</v>
      </c>
      <c r="L173" s="50">
        <v>167</v>
      </c>
      <c r="M173" s="50">
        <v>142</v>
      </c>
      <c r="N173" s="50">
        <v>145</v>
      </c>
      <c r="O173" s="50">
        <f t="shared" si="1"/>
        <v>165.41666666666666</v>
      </c>
      <c r="P173" s="50">
        <v>208</v>
      </c>
      <c r="Q173" s="50">
        <v>154</v>
      </c>
      <c r="R173" s="50">
        <v>188</v>
      </c>
      <c r="S173" s="50">
        <v>135</v>
      </c>
      <c r="T173" s="50">
        <v>122</v>
      </c>
      <c r="U173" s="50">
        <v>125</v>
      </c>
      <c r="V173" s="50">
        <v>130</v>
      </c>
      <c r="W173" s="50">
        <v>165</v>
      </c>
      <c r="X173" s="50">
        <v>264</v>
      </c>
      <c r="Y173" s="50">
        <v>248</v>
      </c>
      <c r="Z173" s="50">
        <v>250</v>
      </c>
      <c r="AA173" s="50">
        <v>238</v>
      </c>
      <c r="AB173" s="50">
        <v>229.5</v>
      </c>
      <c r="AC173" s="50">
        <v>221.5</v>
      </c>
      <c r="AD173" s="50">
        <v>126</v>
      </c>
      <c r="AE173" s="50">
        <v>114</v>
      </c>
      <c r="AF173" s="50">
        <v>184.5</v>
      </c>
      <c r="AG173" s="50">
        <v>228.75</v>
      </c>
      <c r="AH173" s="50">
        <v>273</v>
      </c>
    </row>
    <row r="174" spans="1:34" s="49" customFormat="1" x14ac:dyDescent="0.3">
      <c r="A174" s="49" t="s">
        <v>81</v>
      </c>
      <c r="B174" s="49" t="s">
        <v>99</v>
      </c>
      <c r="C174" s="49" t="s">
        <v>166</v>
      </c>
      <c r="D174" s="49" t="s">
        <v>26</v>
      </c>
      <c r="E174" s="49">
        <v>0.6</v>
      </c>
      <c r="F174" s="49" t="s">
        <v>27</v>
      </c>
      <c r="G174" s="49" t="s">
        <v>11</v>
      </c>
      <c r="H174" s="49" t="s">
        <v>193</v>
      </c>
      <c r="I174" s="50">
        <v>281</v>
      </c>
      <c r="J174" s="50">
        <v>252</v>
      </c>
      <c r="K174" s="50">
        <v>259</v>
      </c>
      <c r="L174" s="50">
        <v>268</v>
      </c>
      <c r="M174" s="50">
        <v>236</v>
      </c>
      <c r="N174" s="50">
        <v>207</v>
      </c>
      <c r="O174" s="50">
        <f t="shared" si="1"/>
        <v>250.5</v>
      </c>
      <c r="P174" s="50">
        <v>200.5</v>
      </c>
      <c r="Q174" s="50">
        <v>121</v>
      </c>
      <c r="R174" s="50">
        <v>110</v>
      </c>
      <c r="S174" s="50">
        <v>112.5</v>
      </c>
      <c r="T174" s="50">
        <v>104.5</v>
      </c>
      <c r="U174" s="50">
        <v>109</v>
      </c>
      <c r="V174" s="50">
        <v>141</v>
      </c>
      <c r="W174" s="50">
        <v>223</v>
      </c>
      <c r="X174" s="50">
        <v>146</v>
      </c>
      <c r="Y174" s="50">
        <v>99</v>
      </c>
      <c r="Z174" s="50">
        <v>96</v>
      </c>
      <c r="AA174" s="50">
        <v>96</v>
      </c>
      <c r="AB174" s="50">
        <v>144</v>
      </c>
      <c r="AC174" s="50">
        <v>217</v>
      </c>
      <c r="AD174" s="50">
        <v>202</v>
      </c>
      <c r="AE174" s="50">
        <v>178</v>
      </c>
      <c r="AF174" s="50">
        <v>114</v>
      </c>
      <c r="AG174" s="50">
        <v>99</v>
      </c>
      <c r="AH174" s="50">
        <v>108</v>
      </c>
    </row>
    <row r="175" spans="1:34" s="49" customFormat="1" x14ac:dyDescent="0.3">
      <c r="A175" s="49" t="s">
        <v>82</v>
      </c>
      <c r="B175" s="49" t="s">
        <v>99</v>
      </c>
      <c r="C175" s="49" t="s">
        <v>166</v>
      </c>
      <c r="D175" s="49" t="s">
        <v>26</v>
      </c>
      <c r="E175" s="49">
        <v>0.6</v>
      </c>
      <c r="F175" s="49" t="s">
        <v>27</v>
      </c>
      <c r="G175" s="49" t="s">
        <v>11</v>
      </c>
      <c r="H175" s="49" t="s">
        <v>193</v>
      </c>
      <c r="I175" s="50">
        <v>195</v>
      </c>
      <c r="J175" s="50">
        <v>216</v>
      </c>
      <c r="K175" s="50">
        <v>205.5</v>
      </c>
      <c r="L175" s="50">
        <v>156</v>
      </c>
      <c r="M175" s="50">
        <v>135</v>
      </c>
      <c r="N175" s="50">
        <v>280</v>
      </c>
      <c r="O175" s="50">
        <f t="shared" si="1"/>
        <v>197.91666666666666</v>
      </c>
      <c r="P175" s="50">
        <v>187</v>
      </c>
      <c r="Q175" s="50">
        <v>144</v>
      </c>
      <c r="R175" s="50">
        <v>149.5</v>
      </c>
      <c r="S175" s="50">
        <v>171</v>
      </c>
      <c r="T175" s="50">
        <v>122</v>
      </c>
      <c r="U175" s="50">
        <v>121</v>
      </c>
      <c r="V175" s="50">
        <v>133</v>
      </c>
      <c r="W175" s="50">
        <v>133</v>
      </c>
      <c r="X175" s="50">
        <v>137</v>
      </c>
      <c r="Y175" s="50">
        <v>288.5</v>
      </c>
      <c r="Z175" s="50">
        <v>240</v>
      </c>
      <c r="AA175" s="50">
        <v>209</v>
      </c>
      <c r="AB175" s="50">
        <v>122</v>
      </c>
      <c r="AC175" s="50">
        <v>118</v>
      </c>
      <c r="AD175" s="50">
        <v>155</v>
      </c>
      <c r="AE175" s="50">
        <v>158</v>
      </c>
      <c r="AF175" s="50">
        <v>126.5</v>
      </c>
      <c r="AG175" s="50">
        <v>239</v>
      </c>
      <c r="AH175" s="50">
        <v>183</v>
      </c>
    </row>
    <row r="176" spans="1:34" s="49" customFormat="1" x14ac:dyDescent="0.3">
      <c r="A176" s="49" t="s">
        <v>22</v>
      </c>
      <c r="B176" s="49" t="s">
        <v>99</v>
      </c>
      <c r="C176" s="49" t="s">
        <v>166</v>
      </c>
      <c r="D176" s="49" t="s">
        <v>26</v>
      </c>
      <c r="E176" s="49">
        <v>0.6</v>
      </c>
      <c r="F176" s="49" t="s">
        <v>27</v>
      </c>
      <c r="G176" s="49" t="s">
        <v>11</v>
      </c>
      <c r="H176" s="49" t="s">
        <v>193</v>
      </c>
      <c r="I176" s="50">
        <v>214</v>
      </c>
      <c r="J176" s="50">
        <v>232</v>
      </c>
      <c r="K176" s="50">
        <v>213</v>
      </c>
      <c r="L176" s="50">
        <v>135</v>
      </c>
      <c r="M176" s="50">
        <v>111</v>
      </c>
      <c r="N176" s="50">
        <v>184</v>
      </c>
      <c r="O176" s="50">
        <f t="shared" si="1"/>
        <v>181.5</v>
      </c>
      <c r="P176" s="50">
        <v>158</v>
      </c>
      <c r="Q176" s="50">
        <v>124</v>
      </c>
      <c r="R176" s="50">
        <v>138</v>
      </c>
      <c r="S176" s="50">
        <v>139</v>
      </c>
      <c r="T176" s="50">
        <v>126</v>
      </c>
      <c r="U176" s="50">
        <v>124</v>
      </c>
      <c r="V176" s="50">
        <v>220</v>
      </c>
      <c r="W176" s="50">
        <v>187.5</v>
      </c>
      <c r="X176" s="50">
        <v>194</v>
      </c>
      <c r="Y176" s="50">
        <v>182</v>
      </c>
      <c r="Z176" s="50">
        <v>124</v>
      </c>
      <c r="AA176" s="50">
        <v>116</v>
      </c>
      <c r="AB176" s="50">
        <v>184</v>
      </c>
      <c r="AC176" s="50">
        <v>169</v>
      </c>
      <c r="AD176" s="50">
        <v>181</v>
      </c>
      <c r="AE176" s="50">
        <v>164</v>
      </c>
      <c r="AF176" s="50">
        <v>111</v>
      </c>
      <c r="AG176" s="50">
        <v>100</v>
      </c>
      <c r="AH176" s="50">
        <v>103.5</v>
      </c>
    </row>
    <row r="177" spans="1:34" s="49" customFormat="1" x14ac:dyDescent="0.3">
      <c r="A177" s="49" t="s">
        <v>84</v>
      </c>
      <c r="B177" s="49" t="s">
        <v>100</v>
      </c>
      <c r="C177" s="49" t="s">
        <v>166</v>
      </c>
      <c r="D177" s="49" t="s">
        <v>26</v>
      </c>
      <c r="E177" s="49">
        <v>0.6</v>
      </c>
      <c r="F177" s="49" t="s">
        <v>27</v>
      </c>
      <c r="G177" s="49" t="s">
        <v>11</v>
      </c>
      <c r="H177" s="49" t="s">
        <v>192</v>
      </c>
      <c r="I177" s="50">
        <v>217</v>
      </c>
      <c r="J177" s="50">
        <v>285.5</v>
      </c>
      <c r="K177" s="50">
        <v>182</v>
      </c>
      <c r="L177" s="50">
        <v>243</v>
      </c>
      <c r="M177" s="50">
        <v>293</v>
      </c>
      <c r="N177" s="50">
        <v>207</v>
      </c>
      <c r="O177" s="50">
        <f t="shared" si="1"/>
        <v>237.91666666666666</v>
      </c>
      <c r="P177" s="50">
        <v>207</v>
      </c>
      <c r="Q177" s="50">
        <v>190</v>
      </c>
      <c r="R177" s="50">
        <v>167</v>
      </c>
      <c r="S177" s="50">
        <v>202</v>
      </c>
      <c r="T177" s="50">
        <v>148</v>
      </c>
      <c r="U177" s="50">
        <v>138</v>
      </c>
      <c r="V177" s="50">
        <v>133</v>
      </c>
      <c r="W177" s="50">
        <v>192</v>
      </c>
      <c r="X177" s="50">
        <v>221</v>
      </c>
      <c r="Y177" s="50">
        <v>203.5</v>
      </c>
      <c r="Z177" s="50">
        <v>167</v>
      </c>
      <c r="AA177" s="50">
        <v>183.5</v>
      </c>
      <c r="AB177" s="50">
        <v>200</v>
      </c>
      <c r="AC177" s="50">
        <v>220</v>
      </c>
      <c r="AD177" s="50">
        <v>164</v>
      </c>
      <c r="AE177" s="50">
        <v>144</v>
      </c>
      <c r="AF177" s="50">
        <v>200.5</v>
      </c>
      <c r="AG177" s="50">
        <v>236</v>
      </c>
      <c r="AH177" s="50">
        <v>146</v>
      </c>
    </row>
    <row r="178" spans="1:34" s="49" customFormat="1" x14ac:dyDescent="0.3">
      <c r="A178" s="49" t="s">
        <v>85</v>
      </c>
      <c r="B178" s="49" t="s">
        <v>100</v>
      </c>
      <c r="C178" s="49" t="s">
        <v>166</v>
      </c>
      <c r="D178" s="49" t="s">
        <v>26</v>
      </c>
      <c r="E178" s="49">
        <v>0.6</v>
      </c>
      <c r="F178" s="49" t="s">
        <v>27</v>
      </c>
      <c r="G178" s="49" t="s">
        <v>11</v>
      </c>
      <c r="H178" s="49" t="s">
        <v>183</v>
      </c>
      <c r="I178" s="50">
        <v>198</v>
      </c>
      <c r="J178" s="50">
        <v>209</v>
      </c>
      <c r="K178" s="50">
        <v>179</v>
      </c>
      <c r="L178" s="50">
        <v>182</v>
      </c>
      <c r="M178" s="50">
        <v>249</v>
      </c>
      <c r="N178" s="50">
        <v>184</v>
      </c>
      <c r="O178" s="50">
        <f t="shared" si="1"/>
        <v>200.16666666666666</v>
      </c>
      <c r="P178" s="50">
        <v>254</v>
      </c>
      <c r="Q178" s="50">
        <v>221</v>
      </c>
      <c r="R178" s="50">
        <v>260</v>
      </c>
      <c r="S178" s="50">
        <v>210</v>
      </c>
      <c r="T178" s="50">
        <v>226</v>
      </c>
      <c r="U178" s="50">
        <v>222</v>
      </c>
      <c r="V178" s="50">
        <v>200.5</v>
      </c>
      <c r="W178" s="50">
        <v>204</v>
      </c>
      <c r="X178" s="50">
        <v>198</v>
      </c>
      <c r="Y178" s="50">
        <v>196</v>
      </c>
      <c r="Z178" s="50">
        <v>226</v>
      </c>
      <c r="AA178" s="50">
        <v>211.5</v>
      </c>
      <c r="AB178" s="50">
        <v>189</v>
      </c>
      <c r="AC178" s="50">
        <v>208</v>
      </c>
      <c r="AD178" s="50">
        <v>153</v>
      </c>
      <c r="AE178" s="50">
        <v>143</v>
      </c>
      <c r="AF178" s="50">
        <v>219</v>
      </c>
      <c r="AG178" s="50">
        <v>191</v>
      </c>
      <c r="AH178" s="50">
        <v>193</v>
      </c>
    </row>
    <row r="179" spans="1:34" s="49" customFormat="1" x14ac:dyDescent="0.3">
      <c r="A179" s="49" t="s">
        <v>86</v>
      </c>
      <c r="B179" s="49" t="s">
        <v>100</v>
      </c>
      <c r="C179" s="49" t="s">
        <v>166</v>
      </c>
      <c r="D179" s="49" t="s">
        <v>26</v>
      </c>
      <c r="E179" s="49">
        <v>0.6</v>
      </c>
      <c r="F179" s="49" t="s">
        <v>27</v>
      </c>
      <c r="G179" s="49" t="s">
        <v>11</v>
      </c>
      <c r="H179" s="49" t="s">
        <v>192</v>
      </c>
      <c r="I179" s="50">
        <v>214.5</v>
      </c>
      <c r="J179" s="50">
        <v>217</v>
      </c>
      <c r="K179" s="50">
        <v>175</v>
      </c>
      <c r="L179" s="50">
        <v>204.5</v>
      </c>
      <c r="M179" s="50">
        <v>193.5</v>
      </c>
      <c r="N179" s="50">
        <v>199</v>
      </c>
      <c r="O179" s="50">
        <f t="shared" si="1"/>
        <v>200.58333333333334</v>
      </c>
      <c r="P179" s="50">
        <v>213</v>
      </c>
      <c r="Q179" s="50">
        <v>134</v>
      </c>
      <c r="R179" s="50">
        <v>124</v>
      </c>
      <c r="S179" s="50">
        <v>149</v>
      </c>
      <c r="T179" s="50">
        <v>116</v>
      </c>
      <c r="U179" s="50">
        <v>113</v>
      </c>
      <c r="V179" s="50">
        <v>107</v>
      </c>
      <c r="W179" s="50">
        <v>220.5</v>
      </c>
      <c r="X179" s="50">
        <v>187.5</v>
      </c>
      <c r="Y179" s="50">
        <v>114</v>
      </c>
      <c r="Z179" s="50">
        <v>103</v>
      </c>
      <c r="AA179" s="50">
        <v>185</v>
      </c>
      <c r="AB179" s="50">
        <v>123</v>
      </c>
      <c r="AC179" s="50">
        <v>109</v>
      </c>
      <c r="AD179" s="50">
        <v>105</v>
      </c>
      <c r="AE179" s="50">
        <v>101</v>
      </c>
      <c r="AF179" s="50">
        <v>222</v>
      </c>
      <c r="AG179" s="50">
        <v>195</v>
      </c>
      <c r="AH179" s="50">
        <v>134</v>
      </c>
    </row>
    <row r="180" spans="1:34" s="49" customFormat="1" x14ac:dyDescent="0.3">
      <c r="A180" s="49" t="s">
        <v>23</v>
      </c>
      <c r="B180" s="49" t="s">
        <v>100</v>
      </c>
      <c r="C180" s="49" t="s">
        <v>166</v>
      </c>
      <c r="D180" s="49" t="s">
        <v>26</v>
      </c>
      <c r="E180" s="49">
        <v>0.6</v>
      </c>
      <c r="F180" s="49" t="s">
        <v>27</v>
      </c>
      <c r="G180" s="49" t="s">
        <v>11</v>
      </c>
      <c r="H180" s="49" t="s">
        <v>186</v>
      </c>
      <c r="I180" s="50">
        <v>207.5</v>
      </c>
      <c r="J180" s="50">
        <v>176</v>
      </c>
      <c r="K180" s="50">
        <v>183</v>
      </c>
      <c r="L180" s="50">
        <v>263</v>
      </c>
      <c r="M180" s="50">
        <v>172</v>
      </c>
      <c r="N180" s="50">
        <v>189</v>
      </c>
      <c r="O180" s="50">
        <f t="shared" si="1"/>
        <v>198.41666666666666</v>
      </c>
      <c r="P180" s="50">
        <v>218</v>
      </c>
      <c r="Q180" s="50">
        <v>215</v>
      </c>
      <c r="R180" s="50">
        <v>183</v>
      </c>
      <c r="S180" s="50">
        <v>167</v>
      </c>
      <c r="T180" s="50">
        <v>162</v>
      </c>
      <c r="U180" s="50">
        <v>147</v>
      </c>
      <c r="V180" s="50">
        <v>176</v>
      </c>
      <c r="W180" s="50">
        <v>134</v>
      </c>
      <c r="X180" s="50">
        <v>134</v>
      </c>
      <c r="Y180" s="50">
        <v>164</v>
      </c>
      <c r="Z180" s="50">
        <v>153</v>
      </c>
      <c r="AA180" s="50">
        <v>160</v>
      </c>
      <c r="AB180" s="50">
        <v>158</v>
      </c>
      <c r="AC180" s="50">
        <v>164</v>
      </c>
      <c r="AD180" s="50">
        <v>157</v>
      </c>
      <c r="AE180" s="50">
        <v>165</v>
      </c>
      <c r="AF180" s="50">
        <v>157</v>
      </c>
      <c r="AG180" s="50">
        <v>184</v>
      </c>
      <c r="AH180" s="50">
        <v>169.5</v>
      </c>
    </row>
    <row r="181" spans="1:34" s="49" customFormat="1" x14ac:dyDescent="0.3">
      <c r="A181" s="49" t="s">
        <v>74</v>
      </c>
      <c r="B181" s="49" t="s">
        <v>99</v>
      </c>
      <c r="C181" s="49" t="s">
        <v>166</v>
      </c>
      <c r="D181" s="49" t="s">
        <v>26</v>
      </c>
      <c r="E181" s="49">
        <v>0.6</v>
      </c>
      <c r="F181" s="49" t="s">
        <v>195</v>
      </c>
      <c r="G181" s="49" t="s">
        <v>11</v>
      </c>
      <c r="H181" s="49" t="s">
        <v>196</v>
      </c>
      <c r="I181" s="50">
        <v>190</v>
      </c>
      <c r="J181" s="50">
        <v>203.5</v>
      </c>
      <c r="K181" s="50">
        <v>200</v>
      </c>
      <c r="L181" s="50">
        <v>200.5</v>
      </c>
      <c r="M181" s="50">
        <v>177</v>
      </c>
      <c r="N181" s="50">
        <v>174.5</v>
      </c>
      <c r="O181" s="50">
        <f t="shared" si="1"/>
        <v>190.91666666666666</v>
      </c>
      <c r="P181" s="50">
        <v>323</v>
      </c>
      <c r="Q181" s="50">
        <v>248</v>
      </c>
      <c r="R181" s="50">
        <v>176</v>
      </c>
      <c r="S181" s="50">
        <v>164</v>
      </c>
      <c r="T181" s="50">
        <v>198</v>
      </c>
      <c r="U181" s="50">
        <v>245</v>
      </c>
      <c r="V181" s="50">
        <v>151</v>
      </c>
      <c r="W181" s="50">
        <v>195.5</v>
      </c>
      <c r="X181" s="50">
        <v>157</v>
      </c>
      <c r="Y181" s="50">
        <v>139</v>
      </c>
      <c r="Z181" s="50">
        <v>217</v>
      </c>
      <c r="AA181" s="50">
        <v>169</v>
      </c>
      <c r="AB181" s="50">
        <v>155</v>
      </c>
      <c r="AC181" s="50">
        <v>209</v>
      </c>
      <c r="AD181" s="50">
        <v>198</v>
      </c>
      <c r="AE181" s="50">
        <v>173</v>
      </c>
      <c r="AF181" s="50">
        <v>183</v>
      </c>
      <c r="AG181" s="50">
        <v>207</v>
      </c>
      <c r="AH181" s="50">
        <v>197</v>
      </c>
    </row>
    <row r="182" spans="1:34" s="49" customFormat="1" x14ac:dyDescent="0.3">
      <c r="A182" s="49" t="s">
        <v>76</v>
      </c>
      <c r="B182" s="49" t="s">
        <v>99</v>
      </c>
      <c r="C182" s="49" t="s">
        <v>166</v>
      </c>
      <c r="D182" s="49" t="s">
        <v>26</v>
      </c>
      <c r="E182" s="49">
        <v>0.6</v>
      </c>
      <c r="F182" s="49" t="s">
        <v>27</v>
      </c>
      <c r="G182" s="49" t="s">
        <v>11</v>
      </c>
      <c r="H182" s="49" t="s">
        <v>196</v>
      </c>
      <c r="I182" s="50">
        <v>207</v>
      </c>
      <c r="J182" s="50">
        <v>138</v>
      </c>
      <c r="K182" s="50">
        <v>202</v>
      </c>
      <c r="L182" s="50">
        <v>231</v>
      </c>
      <c r="M182" s="50">
        <v>151</v>
      </c>
      <c r="N182" s="50">
        <v>188</v>
      </c>
      <c r="O182" s="50">
        <f t="shared" si="1"/>
        <v>186.16666666666666</v>
      </c>
      <c r="P182" s="50">
        <v>165.5</v>
      </c>
      <c r="Q182" s="50">
        <v>115</v>
      </c>
      <c r="R182" s="50">
        <v>124</v>
      </c>
      <c r="S182" s="50">
        <v>127</v>
      </c>
      <c r="T182" s="50">
        <v>153.5</v>
      </c>
      <c r="U182" s="50">
        <v>143</v>
      </c>
      <c r="V182" s="50">
        <v>128</v>
      </c>
      <c r="W182" s="50">
        <v>137.5</v>
      </c>
      <c r="X182" s="50">
        <v>225</v>
      </c>
      <c r="Y182" s="50">
        <v>203.5</v>
      </c>
      <c r="Z182" s="50">
        <v>127</v>
      </c>
      <c r="AA182" s="50">
        <v>145.5</v>
      </c>
      <c r="AB182" s="50">
        <v>159</v>
      </c>
      <c r="AC182" s="50">
        <v>139</v>
      </c>
      <c r="AD182" s="50">
        <v>162</v>
      </c>
      <c r="AE182" s="50">
        <v>133</v>
      </c>
      <c r="AF182" s="50">
        <v>151</v>
      </c>
      <c r="AG182" s="50">
        <v>151</v>
      </c>
      <c r="AH182" s="50">
        <v>141</v>
      </c>
    </row>
    <row r="183" spans="1:34" s="49" customFormat="1" x14ac:dyDescent="0.3">
      <c r="A183" s="49" t="s">
        <v>7</v>
      </c>
      <c r="B183" s="49" t="s">
        <v>99</v>
      </c>
      <c r="C183" s="49" t="s">
        <v>166</v>
      </c>
      <c r="D183" s="49" t="s">
        <v>26</v>
      </c>
      <c r="E183" s="49">
        <v>0.6</v>
      </c>
      <c r="F183" s="49" t="s">
        <v>27</v>
      </c>
      <c r="G183" s="49" t="s">
        <v>11</v>
      </c>
      <c r="H183" s="49" t="s">
        <v>196</v>
      </c>
      <c r="I183" s="50">
        <v>224</v>
      </c>
      <c r="J183" s="50">
        <v>208</v>
      </c>
      <c r="K183" s="50">
        <v>190</v>
      </c>
      <c r="L183" s="50">
        <v>138</v>
      </c>
      <c r="M183" s="50">
        <v>182</v>
      </c>
      <c r="N183" s="50">
        <v>229</v>
      </c>
      <c r="O183" s="50">
        <f t="shared" si="1"/>
        <v>195.16666666666666</v>
      </c>
      <c r="P183" s="50">
        <v>172</v>
      </c>
      <c r="Q183" s="50">
        <v>130</v>
      </c>
      <c r="R183" s="50">
        <v>196</v>
      </c>
      <c r="S183" s="50">
        <v>142</v>
      </c>
      <c r="T183" s="50">
        <v>147</v>
      </c>
      <c r="U183" s="50">
        <v>232</v>
      </c>
      <c r="V183" s="50">
        <v>231</v>
      </c>
      <c r="W183" s="50">
        <v>134</v>
      </c>
      <c r="X183" s="50">
        <v>129</v>
      </c>
      <c r="Y183" s="50">
        <v>128</v>
      </c>
      <c r="Z183" s="50">
        <v>124</v>
      </c>
      <c r="AA183" s="50">
        <v>131</v>
      </c>
      <c r="AB183" s="50">
        <v>193</v>
      </c>
      <c r="AC183" s="50">
        <v>155</v>
      </c>
      <c r="AD183" s="50">
        <v>144</v>
      </c>
      <c r="AE183" s="50">
        <v>140</v>
      </c>
      <c r="AF183" s="50">
        <v>128</v>
      </c>
      <c r="AG183" s="50">
        <v>127</v>
      </c>
      <c r="AH183" s="50">
        <v>125</v>
      </c>
    </row>
    <row r="184" spans="1:34" s="49" customFormat="1" x14ac:dyDescent="0.3">
      <c r="A184" s="49" t="s">
        <v>77</v>
      </c>
      <c r="B184" s="49" t="s">
        <v>99</v>
      </c>
      <c r="C184" s="49" t="s">
        <v>166</v>
      </c>
      <c r="D184" s="49" t="s">
        <v>26</v>
      </c>
      <c r="E184" s="49">
        <v>0.6</v>
      </c>
      <c r="F184" s="49" t="s">
        <v>27</v>
      </c>
      <c r="G184" s="49" t="s">
        <v>11</v>
      </c>
      <c r="H184" s="49" t="s">
        <v>196</v>
      </c>
      <c r="I184" s="50">
        <v>265.5</v>
      </c>
      <c r="J184" s="50">
        <v>218</v>
      </c>
      <c r="K184" s="50">
        <v>234.5</v>
      </c>
      <c r="L184" s="50">
        <v>214.5</v>
      </c>
      <c r="M184" s="50">
        <v>165.5</v>
      </c>
      <c r="N184" s="50">
        <v>292.5</v>
      </c>
      <c r="O184" s="50">
        <f t="shared" si="1"/>
        <v>231.75</v>
      </c>
      <c r="P184" s="50">
        <v>247</v>
      </c>
      <c r="Q184" s="50">
        <v>264.5</v>
      </c>
      <c r="R184" s="50">
        <v>189.5</v>
      </c>
      <c r="S184" s="50">
        <v>161</v>
      </c>
      <c r="T184" s="50">
        <v>160</v>
      </c>
      <c r="U184" s="50">
        <v>133</v>
      </c>
      <c r="V184" s="50">
        <v>169</v>
      </c>
      <c r="W184" s="50">
        <v>149</v>
      </c>
      <c r="X184" s="50">
        <v>166</v>
      </c>
      <c r="Y184" s="50">
        <v>175</v>
      </c>
      <c r="Z184" s="50">
        <v>157</v>
      </c>
      <c r="AA184" s="50">
        <v>178</v>
      </c>
      <c r="AB184" s="50">
        <v>228</v>
      </c>
      <c r="AC184" s="50">
        <v>219</v>
      </c>
      <c r="AD184" s="50">
        <v>204.5</v>
      </c>
      <c r="AE184" s="50">
        <v>197</v>
      </c>
      <c r="AF184" s="50">
        <v>222.5</v>
      </c>
      <c r="AG184" s="50">
        <v>172</v>
      </c>
      <c r="AH184" s="50">
        <v>188.5</v>
      </c>
    </row>
    <row r="185" spans="1:34" s="49" customFormat="1" x14ac:dyDescent="0.3">
      <c r="A185" s="49" t="s">
        <v>12</v>
      </c>
      <c r="B185" s="49" t="s">
        <v>100</v>
      </c>
      <c r="C185" s="49" t="s">
        <v>166</v>
      </c>
      <c r="D185" s="49" t="s">
        <v>26</v>
      </c>
      <c r="E185" s="49">
        <v>0.6</v>
      </c>
      <c r="F185" s="49" t="s">
        <v>27</v>
      </c>
      <c r="G185" s="49" t="s">
        <v>11</v>
      </c>
      <c r="H185" s="49" t="s">
        <v>196</v>
      </c>
      <c r="I185" s="50">
        <v>322</v>
      </c>
      <c r="J185" s="50">
        <v>208</v>
      </c>
      <c r="K185" s="50">
        <v>200</v>
      </c>
      <c r="L185" s="50">
        <v>179</v>
      </c>
      <c r="M185" s="50">
        <v>177</v>
      </c>
      <c r="N185" s="50">
        <v>200</v>
      </c>
      <c r="O185" s="50">
        <f t="shared" si="1"/>
        <v>214.33333333333334</v>
      </c>
      <c r="P185" s="50">
        <v>235</v>
      </c>
      <c r="Q185" s="50">
        <v>319.5</v>
      </c>
      <c r="R185" s="50">
        <v>289</v>
      </c>
      <c r="S185" s="50">
        <v>205</v>
      </c>
      <c r="T185" s="50">
        <v>186</v>
      </c>
      <c r="U185" s="50">
        <v>138</v>
      </c>
      <c r="V185" s="50">
        <v>140.5</v>
      </c>
      <c r="W185" s="50">
        <v>183.5</v>
      </c>
      <c r="X185" s="50">
        <v>170</v>
      </c>
      <c r="Y185" s="50">
        <v>154</v>
      </c>
      <c r="Z185" s="50">
        <v>164</v>
      </c>
      <c r="AA185" s="50">
        <v>171</v>
      </c>
      <c r="AB185" s="50">
        <v>157</v>
      </c>
      <c r="AC185" s="50">
        <v>167.5</v>
      </c>
      <c r="AD185" s="50">
        <v>165</v>
      </c>
      <c r="AE185" s="50">
        <v>184</v>
      </c>
      <c r="AF185" s="50">
        <v>213</v>
      </c>
      <c r="AG185" s="50">
        <v>241</v>
      </c>
      <c r="AH185" s="50">
        <v>141</v>
      </c>
    </row>
    <row r="186" spans="1:34" s="49" customFormat="1" x14ac:dyDescent="0.3">
      <c r="A186" s="49" t="s">
        <v>13</v>
      </c>
      <c r="B186" s="49" t="s">
        <v>100</v>
      </c>
      <c r="C186" s="49" t="s">
        <v>166</v>
      </c>
      <c r="D186" s="49" t="s">
        <v>26</v>
      </c>
      <c r="E186" s="49">
        <v>0.6</v>
      </c>
      <c r="F186" s="49" t="s">
        <v>27</v>
      </c>
      <c r="G186" s="49" t="s">
        <v>11</v>
      </c>
      <c r="H186" s="49" t="s">
        <v>196</v>
      </c>
      <c r="I186" s="50">
        <v>283</v>
      </c>
      <c r="J186" s="50">
        <v>257</v>
      </c>
      <c r="K186" s="50">
        <v>242</v>
      </c>
      <c r="L186" s="50">
        <v>197.5</v>
      </c>
      <c r="M186" s="50">
        <v>169</v>
      </c>
      <c r="N186" s="50">
        <v>237.5</v>
      </c>
      <c r="O186" s="50">
        <f t="shared" si="1"/>
        <v>231</v>
      </c>
      <c r="P186" s="50">
        <v>191</v>
      </c>
      <c r="Q186" s="50">
        <v>169</v>
      </c>
      <c r="R186" s="50">
        <v>164</v>
      </c>
      <c r="S186" s="50">
        <v>143</v>
      </c>
      <c r="T186" s="50">
        <v>143</v>
      </c>
      <c r="U186" s="50">
        <v>115.5</v>
      </c>
      <c r="V186" s="50">
        <v>211</v>
      </c>
      <c r="W186" s="50">
        <v>188</v>
      </c>
      <c r="X186" s="50">
        <v>123</v>
      </c>
      <c r="Y186" s="50">
        <v>120</v>
      </c>
      <c r="Z186" s="50">
        <v>121</v>
      </c>
      <c r="AA186" s="50">
        <v>229.5</v>
      </c>
      <c r="AB186" s="50">
        <v>197.5</v>
      </c>
      <c r="AC186" s="50">
        <v>129</v>
      </c>
      <c r="AD186" s="50">
        <v>131</v>
      </c>
      <c r="AE186" s="50">
        <v>130</v>
      </c>
      <c r="AF186" s="50">
        <v>143.5</v>
      </c>
      <c r="AG186" s="50">
        <v>192.5</v>
      </c>
      <c r="AH186" s="50">
        <v>141.5</v>
      </c>
    </row>
    <row r="187" spans="1:34" s="49" customFormat="1" x14ac:dyDescent="0.3">
      <c r="A187" s="49" t="s">
        <v>14</v>
      </c>
      <c r="B187" s="49" t="s">
        <v>100</v>
      </c>
      <c r="C187" s="49" t="s">
        <v>166</v>
      </c>
      <c r="D187" s="49" t="s">
        <v>26</v>
      </c>
      <c r="E187" s="49">
        <v>0.6</v>
      </c>
      <c r="F187" s="49" t="s">
        <v>27</v>
      </c>
      <c r="G187" s="49" t="s">
        <v>11</v>
      </c>
      <c r="H187" s="49" t="s">
        <v>196</v>
      </c>
      <c r="I187" s="50">
        <v>232</v>
      </c>
      <c r="J187" s="50">
        <v>209</v>
      </c>
      <c r="K187" s="50">
        <v>187</v>
      </c>
      <c r="L187" s="50">
        <v>237</v>
      </c>
      <c r="M187" s="50">
        <v>203</v>
      </c>
      <c r="N187" s="50">
        <v>185</v>
      </c>
      <c r="O187" s="50">
        <f t="shared" si="1"/>
        <v>208.83333333333334</v>
      </c>
      <c r="P187" s="50">
        <v>260</v>
      </c>
      <c r="Q187" s="50">
        <v>185</v>
      </c>
      <c r="R187" s="50">
        <v>165.5</v>
      </c>
      <c r="S187" s="50">
        <v>162</v>
      </c>
      <c r="T187" s="50">
        <v>154</v>
      </c>
      <c r="U187" s="50">
        <v>151</v>
      </c>
      <c r="V187" s="50">
        <v>310.5</v>
      </c>
      <c r="W187" s="50">
        <v>192.5</v>
      </c>
      <c r="X187" s="50">
        <v>156</v>
      </c>
      <c r="Y187" s="50">
        <v>154</v>
      </c>
      <c r="Z187" s="50">
        <v>139</v>
      </c>
      <c r="AA187" s="50">
        <v>136</v>
      </c>
      <c r="AB187" s="50">
        <v>167</v>
      </c>
      <c r="AC187" s="50">
        <v>142</v>
      </c>
      <c r="AD187" s="50">
        <v>136</v>
      </c>
      <c r="AE187" s="50">
        <v>148</v>
      </c>
      <c r="AF187" s="50">
        <v>184.5</v>
      </c>
      <c r="AG187" s="50">
        <v>280.5</v>
      </c>
      <c r="AH187" s="50">
        <v>302.5</v>
      </c>
    </row>
    <row r="188" spans="1:34" s="49" customFormat="1" x14ac:dyDescent="0.3">
      <c r="A188" s="49" t="s">
        <v>15</v>
      </c>
      <c r="B188" s="49" t="s">
        <v>100</v>
      </c>
      <c r="C188" s="49" t="s">
        <v>166</v>
      </c>
      <c r="D188" s="49" t="s">
        <v>26</v>
      </c>
      <c r="E188" s="49">
        <v>0.6</v>
      </c>
      <c r="F188" s="49" t="s">
        <v>27</v>
      </c>
      <c r="G188" s="49" t="s">
        <v>11</v>
      </c>
      <c r="H188" s="49" t="s">
        <v>196</v>
      </c>
      <c r="I188" s="50">
        <v>208</v>
      </c>
      <c r="J188" s="50">
        <v>222</v>
      </c>
      <c r="K188" s="50">
        <v>177</v>
      </c>
      <c r="L188" s="50">
        <v>194</v>
      </c>
      <c r="M188" s="50">
        <v>191</v>
      </c>
      <c r="N188" s="50">
        <v>243</v>
      </c>
      <c r="O188" s="50">
        <f t="shared" si="1"/>
        <v>205.83333333333334</v>
      </c>
      <c r="P188" s="50">
        <v>217</v>
      </c>
      <c r="Q188" s="50">
        <v>169</v>
      </c>
      <c r="R188" s="50">
        <v>151</v>
      </c>
      <c r="S188" s="50">
        <v>173</v>
      </c>
      <c r="T188" s="50">
        <v>137</v>
      </c>
      <c r="U188" s="50">
        <v>157</v>
      </c>
      <c r="V188" s="50">
        <v>205</v>
      </c>
      <c r="W188" s="50">
        <v>178</v>
      </c>
      <c r="X188" s="50">
        <v>123</v>
      </c>
      <c r="Y188" s="50">
        <v>122</v>
      </c>
      <c r="Z188" s="50">
        <v>121.5</v>
      </c>
      <c r="AA188" s="50">
        <v>121</v>
      </c>
      <c r="AB188" s="50">
        <v>126</v>
      </c>
      <c r="AC188" s="50">
        <v>201</v>
      </c>
      <c r="AD188" s="50">
        <v>167</v>
      </c>
      <c r="AE188" s="50">
        <v>145</v>
      </c>
      <c r="AF188" s="50">
        <v>128.5</v>
      </c>
      <c r="AG188" s="50">
        <v>164</v>
      </c>
      <c r="AH188" s="50">
        <v>139.5</v>
      </c>
    </row>
    <row r="189" spans="1:34" s="49" customFormat="1" x14ac:dyDescent="0.3">
      <c r="A189" s="49" t="s">
        <v>146</v>
      </c>
      <c r="B189" s="49" t="s">
        <v>100</v>
      </c>
      <c r="C189" s="49" t="s">
        <v>167</v>
      </c>
      <c r="D189" s="49" t="s">
        <v>26</v>
      </c>
      <c r="E189" s="49">
        <v>0.6</v>
      </c>
      <c r="F189" s="49" t="s">
        <v>27</v>
      </c>
      <c r="G189" s="49" t="s">
        <v>11</v>
      </c>
      <c r="H189" s="49" t="s">
        <v>189</v>
      </c>
      <c r="I189" s="50">
        <v>295</v>
      </c>
      <c r="J189" s="50">
        <v>272.5</v>
      </c>
      <c r="K189" s="50">
        <v>276</v>
      </c>
      <c r="L189" s="50">
        <v>328.5</v>
      </c>
      <c r="M189" s="50">
        <v>321</v>
      </c>
      <c r="N189" s="50">
        <v>298.5</v>
      </c>
      <c r="O189" s="50">
        <f t="shared" si="1"/>
        <v>298.58333333333331</v>
      </c>
      <c r="P189" s="50">
        <v>302.5</v>
      </c>
      <c r="Q189" s="50">
        <v>278</v>
      </c>
      <c r="R189" s="50">
        <v>253</v>
      </c>
      <c r="S189" s="50">
        <v>245</v>
      </c>
      <c r="T189" s="50">
        <v>196</v>
      </c>
      <c r="U189" s="50">
        <v>175</v>
      </c>
      <c r="V189" s="50">
        <v>312.5</v>
      </c>
      <c r="W189" s="50">
        <v>288</v>
      </c>
      <c r="X189" s="50">
        <v>299</v>
      </c>
      <c r="Y189" s="50">
        <v>270</v>
      </c>
      <c r="Z189" s="50">
        <v>250</v>
      </c>
      <c r="AA189" s="50">
        <v>253</v>
      </c>
      <c r="AB189" s="50">
        <v>289</v>
      </c>
      <c r="AC189" s="50">
        <v>283</v>
      </c>
      <c r="AD189" s="50">
        <v>303</v>
      </c>
      <c r="AE189" s="50">
        <v>280</v>
      </c>
      <c r="AF189" s="50">
        <v>258</v>
      </c>
      <c r="AG189" s="50">
        <v>266</v>
      </c>
      <c r="AH189" s="50">
        <v>261</v>
      </c>
    </row>
    <row r="190" spans="1:34" s="49" customFormat="1" x14ac:dyDescent="0.3">
      <c r="A190" s="49" t="s">
        <v>147</v>
      </c>
      <c r="B190" s="49" t="s">
        <v>100</v>
      </c>
      <c r="C190" s="49" t="s">
        <v>167</v>
      </c>
      <c r="D190" s="49" t="s">
        <v>26</v>
      </c>
      <c r="E190" s="49">
        <v>0.6</v>
      </c>
      <c r="F190" s="49" t="s">
        <v>27</v>
      </c>
      <c r="G190" s="49" t="s">
        <v>11</v>
      </c>
      <c r="H190" s="49" t="s">
        <v>197</v>
      </c>
      <c r="I190" s="50">
        <v>285</v>
      </c>
      <c r="J190" s="50">
        <v>244</v>
      </c>
      <c r="K190" s="50">
        <v>243</v>
      </c>
      <c r="L190" s="50">
        <v>265</v>
      </c>
      <c r="M190" s="50">
        <v>279</v>
      </c>
      <c r="N190" s="50">
        <v>220</v>
      </c>
      <c r="O190" s="50">
        <f t="shared" si="1"/>
        <v>256</v>
      </c>
      <c r="P190" s="50">
        <v>237</v>
      </c>
      <c r="Q190" s="50">
        <v>217.5</v>
      </c>
      <c r="R190" s="50">
        <v>218</v>
      </c>
      <c r="S190" s="50">
        <v>198</v>
      </c>
      <c r="T190" s="50">
        <v>208</v>
      </c>
      <c r="U190" s="50">
        <v>178</v>
      </c>
      <c r="V190" s="50">
        <v>217</v>
      </c>
      <c r="W190" s="50">
        <v>209</v>
      </c>
      <c r="X190" s="50">
        <v>156</v>
      </c>
      <c r="Y190" s="50">
        <v>185.5</v>
      </c>
      <c r="Z190" s="50">
        <v>168</v>
      </c>
      <c r="AA190" s="50">
        <v>278</v>
      </c>
      <c r="AB190" s="50">
        <v>226</v>
      </c>
      <c r="AC190" s="50">
        <v>155</v>
      </c>
      <c r="AD190" s="50">
        <v>163</v>
      </c>
      <c r="AE190" s="50">
        <v>239</v>
      </c>
      <c r="AF190" s="50">
        <v>169</v>
      </c>
      <c r="AG190" s="50">
        <v>152</v>
      </c>
      <c r="AH190" s="50">
        <v>154</v>
      </c>
    </row>
    <row r="191" spans="1:34" s="49" customFormat="1" x14ac:dyDescent="0.3">
      <c r="A191" s="49" t="s">
        <v>148</v>
      </c>
      <c r="B191" s="49" t="s">
        <v>100</v>
      </c>
      <c r="C191" s="49" t="s">
        <v>167</v>
      </c>
      <c r="D191" s="49" t="s">
        <v>26</v>
      </c>
      <c r="E191" s="49">
        <v>0.6</v>
      </c>
      <c r="F191" s="49" t="s">
        <v>27</v>
      </c>
      <c r="G191" s="49" t="s">
        <v>11</v>
      </c>
      <c r="H191" s="49" t="s">
        <v>194</v>
      </c>
      <c r="I191" s="50">
        <v>202</v>
      </c>
      <c r="J191" s="50">
        <v>227</v>
      </c>
      <c r="K191" s="50">
        <v>183</v>
      </c>
      <c r="L191" s="50">
        <v>209</v>
      </c>
      <c r="M191" s="50">
        <v>173</v>
      </c>
      <c r="N191" s="50">
        <v>157</v>
      </c>
      <c r="O191" s="50">
        <f t="shared" si="1"/>
        <v>191.83333333333334</v>
      </c>
      <c r="P191" s="50">
        <v>137</v>
      </c>
      <c r="Q191" s="50">
        <v>126.5</v>
      </c>
      <c r="R191" s="50">
        <v>122</v>
      </c>
      <c r="S191" s="50">
        <v>163</v>
      </c>
      <c r="T191" s="50">
        <v>108</v>
      </c>
      <c r="U191" s="50">
        <v>110</v>
      </c>
      <c r="V191" s="50">
        <v>153</v>
      </c>
      <c r="W191" s="50">
        <v>166</v>
      </c>
      <c r="X191" s="50">
        <v>156</v>
      </c>
      <c r="Y191" s="50">
        <v>103</v>
      </c>
      <c r="Z191" s="50">
        <v>100</v>
      </c>
      <c r="AA191" s="50">
        <v>96</v>
      </c>
      <c r="AB191" s="50">
        <v>179</v>
      </c>
      <c r="AC191" s="50">
        <v>170</v>
      </c>
      <c r="AD191" s="50">
        <v>99</v>
      </c>
      <c r="AE191" s="50">
        <v>90</v>
      </c>
      <c r="AF191" s="50">
        <v>91</v>
      </c>
      <c r="AG191" s="50">
        <v>95</v>
      </c>
      <c r="AH191" s="50">
        <v>114.5</v>
      </c>
    </row>
    <row r="192" spans="1:34" s="49" customFormat="1" x14ac:dyDescent="0.3">
      <c r="A192" s="49" t="s">
        <v>149</v>
      </c>
      <c r="B192" s="49" t="s">
        <v>100</v>
      </c>
      <c r="C192" s="49" t="s">
        <v>167</v>
      </c>
      <c r="D192" s="49" t="s">
        <v>26</v>
      </c>
      <c r="E192" s="49">
        <v>0.6</v>
      </c>
      <c r="F192" s="49" t="s">
        <v>27</v>
      </c>
      <c r="G192" s="49" t="s">
        <v>11</v>
      </c>
      <c r="H192" s="49" t="s">
        <v>194</v>
      </c>
      <c r="I192" s="50">
        <v>178</v>
      </c>
      <c r="J192" s="50">
        <v>172</v>
      </c>
      <c r="K192" s="50">
        <v>164</v>
      </c>
      <c r="L192" s="50">
        <v>180.5</v>
      </c>
      <c r="M192" s="50">
        <v>180</v>
      </c>
      <c r="N192" s="50">
        <v>172</v>
      </c>
      <c r="O192" s="50">
        <f t="shared" si="1"/>
        <v>174.41666666666666</v>
      </c>
      <c r="P192" s="50">
        <v>146</v>
      </c>
      <c r="Q192" s="50">
        <v>110</v>
      </c>
      <c r="R192" s="50">
        <v>100</v>
      </c>
      <c r="S192" s="50">
        <v>150</v>
      </c>
      <c r="T192" s="50">
        <v>168</v>
      </c>
      <c r="U192" s="50">
        <v>112</v>
      </c>
      <c r="V192" s="50">
        <v>138</v>
      </c>
      <c r="W192" s="50">
        <v>138</v>
      </c>
      <c r="X192" s="50">
        <v>113</v>
      </c>
      <c r="Y192" s="50">
        <v>85</v>
      </c>
      <c r="Z192" s="50">
        <v>81</v>
      </c>
      <c r="AA192" s="50">
        <v>87.5</v>
      </c>
      <c r="AB192" s="50">
        <v>167</v>
      </c>
      <c r="AC192" s="50">
        <v>175.5</v>
      </c>
      <c r="AD192" s="50">
        <v>192</v>
      </c>
      <c r="AE192" s="50">
        <v>129</v>
      </c>
      <c r="AF192" s="50">
        <v>88</v>
      </c>
      <c r="AG192" s="50">
        <v>81</v>
      </c>
      <c r="AH192" s="50">
        <f>AG192</f>
        <v>81</v>
      </c>
    </row>
    <row r="193" spans="1:34" s="49" customFormat="1" x14ac:dyDescent="0.3">
      <c r="A193" s="49" t="s">
        <v>151</v>
      </c>
      <c r="B193" s="49" t="s">
        <v>100</v>
      </c>
      <c r="C193" s="49" t="s">
        <v>167</v>
      </c>
      <c r="D193" s="49" t="s">
        <v>26</v>
      </c>
      <c r="E193" s="49">
        <v>0.6</v>
      </c>
      <c r="F193" s="49" t="s">
        <v>27</v>
      </c>
      <c r="G193" s="49" t="s">
        <v>11</v>
      </c>
      <c r="H193" s="49" t="s">
        <v>193</v>
      </c>
      <c r="I193" s="50">
        <v>288</v>
      </c>
      <c r="J193" s="50">
        <v>255</v>
      </c>
      <c r="K193" s="50">
        <v>197</v>
      </c>
      <c r="L193" s="50">
        <v>256</v>
      </c>
      <c r="M193" s="50">
        <v>207</v>
      </c>
      <c r="N193" s="50">
        <v>200</v>
      </c>
      <c r="O193" s="50">
        <f t="shared" si="1"/>
        <v>233.83333333333334</v>
      </c>
      <c r="P193" s="50">
        <v>207.5</v>
      </c>
      <c r="Q193" s="50">
        <v>177</v>
      </c>
      <c r="R193" s="50">
        <v>196</v>
      </c>
      <c r="S193" s="50">
        <v>160</v>
      </c>
      <c r="T193" s="50">
        <v>127</v>
      </c>
      <c r="U193" s="50">
        <v>132</v>
      </c>
      <c r="V193" s="50">
        <v>135</v>
      </c>
      <c r="W193" s="50">
        <v>137</v>
      </c>
      <c r="X193" s="50">
        <v>135</v>
      </c>
      <c r="Y193" s="50">
        <v>159</v>
      </c>
      <c r="Z193" s="50">
        <v>340</v>
      </c>
      <c r="AA193" s="50">
        <v>291</v>
      </c>
      <c r="AB193" s="50">
        <v>282</v>
      </c>
      <c r="AC193" s="50">
        <v>277</v>
      </c>
      <c r="AD193" s="50">
        <v>181</v>
      </c>
      <c r="AE193" s="50">
        <v>163</v>
      </c>
      <c r="AF193" s="50">
        <v>187</v>
      </c>
      <c r="AG193" s="50">
        <v>175</v>
      </c>
      <c r="AH193" s="50">
        <v>171</v>
      </c>
    </row>
    <row r="194" spans="1:34" s="49" customFormat="1" x14ac:dyDescent="0.3">
      <c r="A194" s="49" t="s">
        <v>152</v>
      </c>
      <c r="B194" s="49" t="s">
        <v>100</v>
      </c>
      <c r="C194" s="49" t="s">
        <v>167</v>
      </c>
      <c r="D194" s="49" t="s">
        <v>26</v>
      </c>
      <c r="E194" s="49">
        <v>0.6</v>
      </c>
      <c r="F194" s="49" t="s">
        <v>27</v>
      </c>
      <c r="G194" s="49" t="s">
        <v>11</v>
      </c>
      <c r="H194" s="49" t="s">
        <v>189</v>
      </c>
      <c r="I194" s="50">
        <v>243</v>
      </c>
      <c r="J194" s="50">
        <v>255</v>
      </c>
      <c r="K194" s="50">
        <v>245.5</v>
      </c>
      <c r="L194" s="50">
        <v>248</v>
      </c>
      <c r="M194" s="50">
        <v>218</v>
      </c>
      <c r="N194" s="50">
        <v>228</v>
      </c>
      <c r="O194" s="50">
        <f t="shared" si="1"/>
        <v>239.58333333333334</v>
      </c>
      <c r="P194" s="50">
        <v>212</v>
      </c>
      <c r="Q194" s="50">
        <v>166</v>
      </c>
      <c r="R194" s="50">
        <v>135</v>
      </c>
      <c r="S194" s="50">
        <v>128</v>
      </c>
      <c r="T194" s="50">
        <v>178.5</v>
      </c>
      <c r="U194" s="50">
        <v>145</v>
      </c>
      <c r="V194" s="50">
        <v>112</v>
      </c>
      <c r="W194" s="50">
        <v>115</v>
      </c>
      <c r="X194" s="50">
        <v>203.5</v>
      </c>
      <c r="Y194" s="50">
        <v>228.5</v>
      </c>
      <c r="Z194" s="50">
        <v>221</v>
      </c>
      <c r="AA194" s="50">
        <v>169.5</v>
      </c>
      <c r="AB194" s="50">
        <v>200</v>
      </c>
      <c r="AC194" s="50">
        <v>199</v>
      </c>
      <c r="AD194" s="50">
        <v>199</v>
      </c>
      <c r="AE194" s="50">
        <v>198.5</v>
      </c>
      <c r="AF194" s="50">
        <v>168</v>
      </c>
      <c r="AG194" s="50">
        <v>172</v>
      </c>
      <c r="AH194" s="50">
        <v>136</v>
      </c>
    </row>
    <row r="195" spans="1:34" s="49" customFormat="1" x14ac:dyDescent="0.3">
      <c r="A195" s="49" t="s">
        <v>153</v>
      </c>
      <c r="B195" s="49" t="s">
        <v>100</v>
      </c>
      <c r="C195" s="49" t="s">
        <v>167</v>
      </c>
      <c r="D195" s="49" t="s">
        <v>26</v>
      </c>
      <c r="E195" s="49">
        <v>0.6</v>
      </c>
      <c r="F195" s="49" t="s">
        <v>27</v>
      </c>
      <c r="G195" s="49" t="s">
        <v>11</v>
      </c>
      <c r="H195" s="49" t="s">
        <v>193</v>
      </c>
      <c r="I195" s="50">
        <v>249.5</v>
      </c>
      <c r="J195" s="50">
        <v>295</v>
      </c>
      <c r="K195" s="50">
        <v>245</v>
      </c>
      <c r="L195" s="50">
        <v>187</v>
      </c>
      <c r="M195" s="50">
        <v>154</v>
      </c>
      <c r="N195" s="50">
        <v>157</v>
      </c>
      <c r="O195" s="50">
        <f t="shared" si="1"/>
        <v>214.58333333333334</v>
      </c>
      <c r="P195" s="50">
        <v>224</v>
      </c>
      <c r="Q195" s="50">
        <v>182</v>
      </c>
      <c r="R195" s="50">
        <v>152</v>
      </c>
      <c r="S195" s="50">
        <v>142</v>
      </c>
      <c r="T195" s="50">
        <v>143</v>
      </c>
      <c r="U195" s="50">
        <v>123</v>
      </c>
      <c r="V195" s="50">
        <v>128.5</v>
      </c>
      <c r="W195" s="50">
        <v>145</v>
      </c>
      <c r="X195" s="50">
        <v>125</v>
      </c>
      <c r="Y195" s="50">
        <v>144</v>
      </c>
      <c r="Z195" s="50">
        <v>303</v>
      </c>
      <c r="AA195" s="50">
        <v>311</v>
      </c>
      <c r="AB195" s="50">
        <v>273</v>
      </c>
      <c r="AC195" s="50">
        <v>248</v>
      </c>
      <c r="AD195" s="50">
        <v>206</v>
      </c>
      <c r="AE195" s="50">
        <v>130</v>
      </c>
      <c r="AF195" s="50">
        <v>122</v>
      </c>
      <c r="AG195" s="50">
        <v>126</v>
      </c>
      <c r="AH195" s="50">
        <v>121</v>
      </c>
    </row>
    <row r="196" spans="1:34" s="49" customFormat="1" x14ac:dyDescent="0.3">
      <c r="A196" s="49" t="s">
        <v>173</v>
      </c>
      <c r="B196" s="49" t="s">
        <v>99</v>
      </c>
      <c r="C196" s="49" t="s">
        <v>167</v>
      </c>
      <c r="D196" s="49" t="s">
        <v>26</v>
      </c>
      <c r="E196" s="49">
        <v>0.6</v>
      </c>
      <c r="F196" s="49" t="s">
        <v>27</v>
      </c>
      <c r="G196" s="49" t="s">
        <v>11</v>
      </c>
      <c r="H196" s="49" t="s">
        <v>183</v>
      </c>
      <c r="I196" s="50">
        <v>268</v>
      </c>
      <c r="J196" s="50">
        <v>265</v>
      </c>
      <c r="K196" s="50">
        <v>244</v>
      </c>
      <c r="L196" s="50">
        <v>226</v>
      </c>
      <c r="M196" s="50">
        <v>208</v>
      </c>
      <c r="N196" s="50">
        <v>195</v>
      </c>
      <c r="O196" s="50">
        <f t="shared" si="1"/>
        <v>234.33333333333334</v>
      </c>
      <c r="P196" s="50">
        <v>191</v>
      </c>
      <c r="Q196" s="50">
        <v>161</v>
      </c>
      <c r="R196" s="50">
        <v>153</v>
      </c>
      <c r="S196" s="50">
        <v>146</v>
      </c>
      <c r="T196" s="50">
        <v>151</v>
      </c>
      <c r="U196" s="50">
        <v>165</v>
      </c>
      <c r="V196" s="50">
        <v>165</v>
      </c>
      <c r="W196" s="50">
        <v>180</v>
      </c>
      <c r="X196" s="50">
        <v>214</v>
      </c>
      <c r="Y196" s="50">
        <v>190</v>
      </c>
      <c r="Z196" s="50">
        <v>185</v>
      </c>
      <c r="AA196" s="50">
        <v>184</v>
      </c>
      <c r="AB196" s="50">
        <v>209</v>
      </c>
      <c r="AC196" s="50">
        <v>192</v>
      </c>
      <c r="AD196" s="50">
        <v>208</v>
      </c>
      <c r="AE196" s="50">
        <v>237</v>
      </c>
      <c r="AF196" s="50">
        <v>207</v>
      </c>
      <c r="AG196" s="50">
        <v>203</v>
      </c>
      <c r="AH196" s="50">
        <v>198</v>
      </c>
    </row>
    <row r="197" spans="1:34" s="49" customFormat="1" x14ac:dyDescent="0.3">
      <c r="A197" s="49" t="s">
        <v>168</v>
      </c>
      <c r="B197" s="49" t="s">
        <v>99</v>
      </c>
      <c r="C197" s="49" t="s">
        <v>167</v>
      </c>
      <c r="D197" s="49" t="s">
        <v>26</v>
      </c>
      <c r="E197" s="49">
        <v>0.6</v>
      </c>
      <c r="F197" s="49" t="s">
        <v>27</v>
      </c>
      <c r="G197" s="49" t="s">
        <v>11</v>
      </c>
      <c r="H197" s="49" t="s">
        <v>194</v>
      </c>
      <c r="I197" s="50">
        <v>137</v>
      </c>
      <c r="J197" s="50">
        <v>129</v>
      </c>
      <c r="K197" s="50">
        <v>145</v>
      </c>
      <c r="L197" s="50">
        <v>139</v>
      </c>
      <c r="M197" s="50">
        <v>119</v>
      </c>
      <c r="N197" s="50">
        <v>197.5</v>
      </c>
      <c r="O197" s="50">
        <f t="shared" si="1"/>
        <v>144.41666666666666</v>
      </c>
      <c r="P197" s="50">
        <v>249.5</v>
      </c>
      <c r="Q197" s="50">
        <v>149.5</v>
      </c>
      <c r="R197" s="50">
        <v>126</v>
      </c>
      <c r="S197" s="50">
        <v>117</v>
      </c>
      <c r="T197" s="50">
        <v>128.5</v>
      </c>
      <c r="U197" s="50">
        <v>145</v>
      </c>
      <c r="V197" s="50">
        <v>115</v>
      </c>
      <c r="W197" s="50">
        <v>108</v>
      </c>
      <c r="X197" s="50">
        <v>146.5</v>
      </c>
      <c r="Y197" s="50">
        <v>95</v>
      </c>
      <c r="Z197" s="50">
        <v>108</v>
      </c>
      <c r="AA197" s="50">
        <v>135</v>
      </c>
      <c r="AB197" s="50">
        <v>128</v>
      </c>
      <c r="AC197" s="50">
        <v>115</v>
      </c>
      <c r="AD197" s="50">
        <v>145.5</v>
      </c>
      <c r="AE197" s="50">
        <v>110</v>
      </c>
      <c r="AF197" s="50">
        <v>92</v>
      </c>
      <c r="AG197" s="50">
        <f>AF197</f>
        <v>92</v>
      </c>
      <c r="AH197" s="50">
        <f>AF197</f>
        <v>92</v>
      </c>
    </row>
    <row r="198" spans="1:34" s="49" customFormat="1" x14ac:dyDescent="0.3">
      <c r="A198" s="49" t="s">
        <v>169</v>
      </c>
      <c r="B198" s="49" t="s">
        <v>99</v>
      </c>
      <c r="C198" s="49" t="s">
        <v>167</v>
      </c>
      <c r="D198" s="49" t="s">
        <v>26</v>
      </c>
      <c r="E198" s="49">
        <v>0.6</v>
      </c>
      <c r="F198" s="49" t="s">
        <v>27</v>
      </c>
      <c r="G198" s="49" t="s">
        <v>11</v>
      </c>
      <c r="H198" s="49" t="s">
        <v>194</v>
      </c>
      <c r="I198" s="50">
        <v>123</v>
      </c>
      <c r="J198" s="50">
        <v>148</v>
      </c>
      <c r="K198" s="50">
        <v>123</v>
      </c>
      <c r="L198" s="50">
        <v>129.5</v>
      </c>
      <c r="M198" s="50">
        <v>94</v>
      </c>
      <c r="N198" s="50">
        <v>73</v>
      </c>
      <c r="O198" s="50">
        <f t="shared" si="1"/>
        <v>115.08333333333333</v>
      </c>
      <c r="P198" s="50">
        <v>132</v>
      </c>
      <c r="Q198" s="50">
        <v>132</v>
      </c>
      <c r="R198" s="50">
        <v>130.5</v>
      </c>
      <c r="S198" s="50">
        <v>127</v>
      </c>
      <c r="T198" s="50">
        <v>127</v>
      </c>
      <c r="U198" s="50">
        <v>75</v>
      </c>
      <c r="V198" s="50">
        <v>114</v>
      </c>
      <c r="W198" s="50">
        <v>126</v>
      </c>
      <c r="X198" s="50">
        <v>93</v>
      </c>
      <c r="Y198" s="50">
        <v>108</v>
      </c>
      <c r="Z198" s="50">
        <v>119</v>
      </c>
      <c r="AA198" s="50">
        <v>97.5</v>
      </c>
      <c r="AB198" s="50">
        <v>64</v>
      </c>
      <c r="AC198" s="50">
        <v>64</v>
      </c>
      <c r="AD198" s="50">
        <v>114</v>
      </c>
      <c r="AE198" s="50">
        <v>112</v>
      </c>
      <c r="AF198" s="50">
        <v>78</v>
      </c>
      <c r="AG198" s="50">
        <v>56.5</v>
      </c>
      <c r="AH198" s="50">
        <f>AG198</f>
        <v>56.5</v>
      </c>
    </row>
    <row r="199" spans="1:34" s="49" customFormat="1" x14ac:dyDescent="0.3">
      <c r="A199" s="49" t="s">
        <v>170</v>
      </c>
      <c r="B199" s="49" t="s">
        <v>99</v>
      </c>
      <c r="C199" s="49" t="s">
        <v>167</v>
      </c>
      <c r="D199" s="49" t="s">
        <v>26</v>
      </c>
      <c r="E199" s="49">
        <v>0.6</v>
      </c>
      <c r="F199" s="49" t="s">
        <v>27</v>
      </c>
      <c r="G199" s="49" t="s">
        <v>11</v>
      </c>
      <c r="H199" s="49" t="s">
        <v>193</v>
      </c>
      <c r="I199" s="50">
        <v>260</v>
      </c>
      <c r="J199" s="50">
        <v>216</v>
      </c>
      <c r="K199" s="50">
        <v>204</v>
      </c>
      <c r="L199" s="50">
        <v>234</v>
      </c>
      <c r="M199" s="50">
        <v>238.5</v>
      </c>
      <c r="N199" s="50">
        <v>200</v>
      </c>
      <c r="O199" s="50">
        <f t="shared" si="1"/>
        <v>225.41666666666666</v>
      </c>
      <c r="P199" s="50">
        <v>177.5</v>
      </c>
      <c r="Q199" s="50">
        <v>143</v>
      </c>
      <c r="R199" s="50">
        <v>138</v>
      </c>
      <c r="S199" s="50">
        <v>119</v>
      </c>
      <c r="T199" s="50">
        <v>233</v>
      </c>
      <c r="U199" s="50">
        <v>246</v>
      </c>
      <c r="V199" s="50">
        <v>152</v>
      </c>
      <c r="W199" s="50">
        <v>127</v>
      </c>
      <c r="X199" s="50">
        <v>234.5</v>
      </c>
      <c r="Y199" s="50">
        <v>200</v>
      </c>
      <c r="Z199" s="50">
        <v>143</v>
      </c>
      <c r="AA199" s="50">
        <v>118</v>
      </c>
      <c r="AB199" s="50">
        <v>122</v>
      </c>
      <c r="AC199" s="50">
        <v>255.5</v>
      </c>
      <c r="AD199" s="50">
        <v>209</v>
      </c>
      <c r="AE199" s="50">
        <v>269</v>
      </c>
      <c r="AF199" s="50">
        <v>188.5</v>
      </c>
      <c r="AG199" s="50">
        <v>229</v>
      </c>
      <c r="AH199" s="50">
        <v>212.5</v>
      </c>
    </row>
    <row r="200" spans="1:34" s="49" customFormat="1" x14ac:dyDescent="0.3">
      <c r="A200" s="49" t="s">
        <v>171</v>
      </c>
      <c r="B200" s="49" t="s">
        <v>99</v>
      </c>
      <c r="C200" s="49" t="s">
        <v>167</v>
      </c>
      <c r="D200" s="49" t="s">
        <v>26</v>
      </c>
      <c r="E200" s="49">
        <v>0.6</v>
      </c>
      <c r="F200" s="49" t="s">
        <v>27</v>
      </c>
      <c r="G200" s="49" t="s">
        <v>11</v>
      </c>
      <c r="H200" s="49" t="s">
        <v>193</v>
      </c>
      <c r="I200" s="50">
        <v>153</v>
      </c>
      <c r="J200" s="50">
        <v>145</v>
      </c>
      <c r="K200" s="50">
        <v>163</v>
      </c>
      <c r="L200" s="50">
        <v>219</v>
      </c>
      <c r="M200" s="50">
        <v>169.5</v>
      </c>
      <c r="N200" s="50">
        <v>186</v>
      </c>
      <c r="O200" s="50">
        <f t="shared" si="1"/>
        <v>172.58333333333334</v>
      </c>
      <c r="P200" s="50">
        <v>181</v>
      </c>
      <c r="Q200" s="50">
        <v>144</v>
      </c>
      <c r="R200" s="50">
        <v>122</v>
      </c>
      <c r="S200" s="50">
        <v>121</v>
      </c>
      <c r="T200" s="50">
        <v>185</v>
      </c>
      <c r="U200" s="50">
        <v>131</v>
      </c>
      <c r="V200" s="50">
        <v>121</v>
      </c>
      <c r="W200" s="50">
        <v>115</v>
      </c>
      <c r="X200" s="50">
        <v>102</v>
      </c>
      <c r="Y200" s="50">
        <v>214.5</v>
      </c>
      <c r="Z200" s="50">
        <v>195</v>
      </c>
      <c r="AA200" s="50">
        <v>127</v>
      </c>
      <c r="AB200" s="50">
        <v>108.5</v>
      </c>
      <c r="AC200" s="50">
        <v>165</v>
      </c>
      <c r="AD200" s="50">
        <v>101</v>
      </c>
      <c r="AE200" s="50">
        <v>105</v>
      </c>
      <c r="AF200" s="50">
        <v>101</v>
      </c>
      <c r="AG200" s="50">
        <v>138</v>
      </c>
      <c r="AH200" s="50">
        <v>210</v>
      </c>
    </row>
    <row r="201" spans="1:34" s="49" customFormat="1" x14ac:dyDescent="0.3">
      <c r="A201" s="49" t="s">
        <v>172</v>
      </c>
      <c r="B201" s="49" t="s">
        <v>99</v>
      </c>
      <c r="C201" s="49" t="s">
        <v>167</v>
      </c>
      <c r="D201" s="49" t="s">
        <v>26</v>
      </c>
      <c r="E201" s="49">
        <v>0.6</v>
      </c>
      <c r="F201" s="49" t="s">
        <v>27</v>
      </c>
      <c r="G201" s="49" t="s">
        <v>11</v>
      </c>
      <c r="H201" s="49" t="s">
        <v>193</v>
      </c>
      <c r="I201" s="50">
        <v>158.5</v>
      </c>
      <c r="J201" s="50">
        <v>158</v>
      </c>
      <c r="K201" s="50">
        <v>154</v>
      </c>
      <c r="L201" s="50">
        <v>159</v>
      </c>
      <c r="M201" s="50">
        <v>128</v>
      </c>
      <c r="N201" s="50">
        <v>163</v>
      </c>
      <c r="O201" s="50">
        <f t="shared" si="1"/>
        <v>153.41666666666666</v>
      </c>
      <c r="P201" s="50">
        <v>145</v>
      </c>
      <c r="Q201" s="50">
        <v>113</v>
      </c>
      <c r="R201" s="50">
        <v>109</v>
      </c>
      <c r="S201" s="50">
        <v>105</v>
      </c>
      <c r="T201" s="50">
        <v>103</v>
      </c>
      <c r="U201" s="50">
        <v>182</v>
      </c>
      <c r="V201" s="50">
        <v>166</v>
      </c>
      <c r="W201" s="50">
        <v>136</v>
      </c>
      <c r="X201" s="50">
        <v>150</v>
      </c>
      <c r="Y201" s="50">
        <v>159</v>
      </c>
      <c r="Z201" s="50">
        <v>146</v>
      </c>
      <c r="AA201" s="50">
        <v>163</v>
      </c>
      <c r="AB201" s="50">
        <v>157</v>
      </c>
      <c r="AC201" s="50">
        <v>165</v>
      </c>
      <c r="AD201" s="50">
        <v>114</v>
      </c>
      <c r="AE201" s="50">
        <v>95</v>
      </c>
      <c r="AF201" s="50">
        <v>104</v>
      </c>
      <c r="AG201" s="50">
        <v>111</v>
      </c>
      <c r="AH201" s="50">
        <v>113.5</v>
      </c>
    </row>
    <row r="202" spans="1:34" s="49" customFormat="1" x14ac:dyDescent="0.3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</row>
    <row r="203" spans="1:34" s="49" customFormat="1" x14ac:dyDescent="0.3">
      <c r="A203" s="49" t="s">
        <v>74</v>
      </c>
      <c r="B203" s="49" t="s">
        <v>100</v>
      </c>
      <c r="C203" s="49" t="s">
        <v>164</v>
      </c>
      <c r="D203" s="49" t="s">
        <v>24</v>
      </c>
      <c r="E203" s="49" t="s">
        <v>96</v>
      </c>
      <c r="F203" s="49" t="s">
        <v>25</v>
      </c>
      <c r="G203" s="49" t="s">
        <v>11</v>
      </c>
      <c r="H203" s="49" t="s">
        <v>198</v>
      </c>
      <c r="I203" s="50">
        <v>187</v>
      </c>
      <c r="J203" s="50">
        <v>189</v>
      </c>
      <c r="K203" s="50">
        <v>158</v>
      </c>
      <c r="L203" s="50">
        <v>209.5</v>
      </c>
      <c r="M203" s="50">
        <v>268</v>
      </c>
      <c r="N203" s="50">
        <v>190</v>
      </c>
      <c r="O203" s="50">
        <f>AVERAGE(I203:N203)</f>
        <v>200.25</v>
      </c>
      <c r="P203" s="50">
        <v>122</v>
      </c>
      <c r="Q203" s="50">
        <v>149</v>
      </c>
      <c r="R203" s="50">
        <v>150</v>
      </c>
      <c r="S203" s="50">
        <v>171</v>
      </c>
      <c r="T203" s="50">
        <v>277</v>
      </c>
      <c r="U203" s="50">
        <v>234</v>
      </c>
      <c r="V203" s="50">
        <v>284</v>
      </c>
      <c r="W203" s="50">
        <v>233</v>
      </c>
      <c r="X203" s="50">
        <v>181</v>
      </c>
      <c r="Y203" s="50">
        <v>152</v>
      </c>
      <c r="Z203" s="50">
        <v>164.5</v>
      </c>
      <c r="AA203" s="50">
        <v>227</v>
      </c>
      <c r="AB203" s="50">
        <v>259</v>
      </c>
      <c r="AC203" s="50">
        <v>166</v>
      </c>
      <c r="AD203" s="50">
        <v>143</v>
      </c>
      <c r="AE203" s="50">
        <v>140</v>
      </c>
      <c r="AF203" s="50">
        <v>226</v>
      </c>
      <c r="AG203" s="50">
        <v>230.5</v>
      </c>
      <c r="AH203" s="50">
        <v>257</v>
      </c>
    </row>
    <row r="204" spans="1:34" s="49" customFormat="1" x14ac:dyDescent="0.3">
      <c r="A204" s="49" t="s">
        <v>76</v>
      </c>
      <c r="B204" s="49" t="s">
        <v>100</v>
      </c>
      <c r="C204" s="49" t="s">
        <v>164</v>
      </c>
      <c r="D204" s="49" t="s">
        <v>24</v>
      </c>
      <c r="E204" s="49" t="s">
        <v>96</v>
      </c>
      <c r="F204" s="49" t="s">
        <v>25</v>
      </c>
      <c r="G204" s="49" t="s">
        <v>11</v>
      </c>
      <c r="H204" s="49" t="s">
        <v>198</v>
      </c>
      <c r="I204" s="50">
        <v>169</v>
      </c>
      <c r="J204" s="50">
        <v>211</v>
      </c>
      <c r="K204" s="50">
        <v>207</v>
      </c>
      <c r="L204" s="50">
        <v>161</v>
      </c>
      <c r="M204" s="50">
        <v>139</v>
      </c>
      <c r="N204" s="50">
        <v>164</v>
      </c>
      <c r="O204" s="50">
        <f t="shared" ref="O204:O243" si="2">AVERAGE(I204:N204)</f>
        <v>175.16666666666666</v>
      </c>
      <c r="P204" s="50">
        <v>115.5</v>
      </c>
      <c r="Q204" s="50">
        <v>144</v>
      </c>
      <c r="R204" s="50">
        <v>206</v>
      </c>
      <c r="S204" s="50">
        <v>200</v>
      </c>
      <c r="T204" s="50">
        <v>211</v>
      </c>
      <c r="U204" s="50">
        <v>181</v>
      </c>
      <c r="V204" s="50">
        <v>170</v>
      </c>
      <c r="W204" s="50">
        <v>169.5</v>
      </c>
      <c r="X204" s="50">
        <v>166</v>
      </c>
      <c r="Y204" s="50">
        <v>187</v>
      </c>
      <c r="Z204" s="50">
        <v>184.5</v>
      </c>
      <c r="AA204" s="50">
        <v>194</v>
      </c>
      <c r="AB204" s="50">
        <v>195</v>
      </c>
      <c r="AC204" s="50">
        <v>200</v>
      </c>
      <c r="AD204" s="50">
        <v>120</v>
      </c>
      <c r="AE204" s="50">
        <v>111</v>
      </c>
      <c r="AF204" s="50">
        <v>141</v>
      </c>
      <c r="AG204" s="50">
        <v>131</v>
      </c>
      <c r="AH204" s="50">
        <v>129</v>
      </c>
    </row>
    <row r="205" spans="1:34" s="49" customFormat="1" x14ac:dyDescent="0.3">
      <c r="A205" s="49" t="s">
        <v>7</v>
      </c>
      <c r="B205" s="49" t="s">
        <v>100</v>
      </c>
      <c r="C205" s="49" t="s">
        <v>164</v>
      </c>
      <c r="D205" s="49" t="s">
        <v>24</v>
      </c>
      <c r="E205" s="49" t="s">
        <v>96</v>
      </c>
      <c r="F205" s="49" t="s">
        <v>25</v>
      </c>
      <c r="G205" s="49" t="s">
        <v>11</v>
      </c>
      <c r="H205" s="49" t="s">
        <v>198</v>
      </c>
      <c r="I205" s="50">
        <v>147</v>
      </c>
      <c r="J205" s="50">
        <v>153.5</v>
      </c>
      <c r="K205" s="50">
        <v>175</v>
      </c>
      <c r="L205" s="50">
        <v>174</v>
      </c>
      <c r="M205" s="50">
        <v>209</v>
      </c>
      <c r="N205" s="50">
        <v>166</v>
      </c>
      <c r="O205" s="50">
        <f t="shared" si="2"/>
        <v>170.75</v>
      </c>
      <c r="P205" s="50">
        <v>117</v>
      </c>
      <c r="Q205" s="50">
        <v>156</v>
      </c>
      <c r="R205" s="50">
        <v>183</v>
      </c>
      <c r="S205" s="50">
        <v>166</v>
      </c>
      <c r="T205" s="50">
        <v>155</v>
      </c>
      <c r="U205" s="50">
        <v>167</v>
      </c>
      <c r="V205" s="50">
        <v>197</v>
      </c>
      <c r="W205" s="50">
        <v>187</v>
      </c>
      <c r="X205" s="50">
        <v>177</v>
      </c>
      <c r="Y205" s="50">
        <v>154</v>
      </c>
      <c r="Z205" s="50">
        <v>166</v>
      </c>
      <c r="AA205" s="50">
        <v>155</v>
      </c>
      <c r="AB205" s="50">
        <v>161</v>
      </c>
      <c r="AC205" s="50">
        <v>117</v>
      </c>
      <c r="AD205" s="50">
        <v>102</v>
      </c>
      <c r="AE205" s="50">
        <v>153</v>
      </c>
      <c r="AF205" s="50">
        <v>155</v>
      </c>
      <c r="AG205" s="50">
        <v>117</v>
      </c>
      <c r="AH205" s="50">
        <v>169</v>
      </c>
    </row>
    <row r="206" spans="1:34" s="49" customFormat="1" x14ac:dyDescent="0.3">
      <c r="A206" s="49" t="s">
        <v>77</v>
      </c>
      <c r="B206" s="49" t="s">
        <v>100</v>
      </c>
      <c r="C206" s="49" t="s">
        <v>164</v>
      </c>
      <c r="D206" s="49" t="s">
        <v>24</v>
      </c>
      <c r="E206" s="49" t="s">
        <v>96</v>
      </c>
      <c r="F206" s="49" t="s">
        <v>25</v>
      </c>
      <c r="G206" s="49" t="s">
        <v>11</v>
      </c>
      <c r="H206" s="49" t="s">
        <v>198</v>
      </c>
      <c r="I206" s="50">
        <v>237</v>
      </c>
      <c r="J206" s="50">
        <v>147</v>
      </c>
      <c r="K206" s="50">
        <v>128</v>
      </c>
      <c r="L206" s="50">
        <v>133</v>
      </c>
      <c r="M206" s="50">
        <v>140</v>
      </c>
      <c r="N206" s="50">
        <v>178.5</v>
      </c>
      <c r="O206" s="50">
        <f t="shared" si="2"/>
        <v>160.58333333333334</v>
      </c>
      <c r="P206" s="50">
        <v>127</v>
      </c>
      <c r="Q206" s="50">
        <v>144</v>
      </c>
      <c r="R206" s="50">
        <v>276</v>
      </c>
      <c r="S206" s="50">
        <v>306</v>
      </c>
      <c r="T206" s="50">
        <v>295</v>
      </c>
      <c r="U206" s="50">
        <v>243</v>
      </c>
      <c r="V206" s="50">
        <v>210.5</v>
      </c>
      <c r="W206" s="50">
        <v>219</v>
      </c>
      <c r="X206" s="50">
        <v>254</v>
      </c>
      <c r="Y206" s="50">
        <v>228</v>
      </c>
      <c r="Z206" s="50">
        <v>152</v>
      </c>
      <c r="AA206" s="50">
        <v>181</v>
      </c>
      <c r="AB206" s="50">
        <v>184</v>
      </c>
      <c r="AC206" s="50">
        <v>207</v>
      </c>
      <c r="AD206" s="50">
        <v>267</v>
      </c>
      <c r="AE206" s="50">
        <v>172</v>
      </c>
      <c r="AF206" s="50">
        <v>141</v>
      </c>
      <c r="AG206" s="50">
        <v>131</v>
      </c>
      <c r="AH206" s="50">
        <v>199</v>
      </c>
    </row>
    <row r="207" spans="1:34" s="49" customFormat="1" x14ac:dyDescent="0.3">
      <c r="A207" s="49" t="s">
        <v>12</v>
      </c>
      <c r="B207" s="49" t="s">
        <v>100</v>
      </c>
      <c r="C207" s="49" t="s">
        <v>164</v>
      </c>
      <c r="D207" s="49" t="s">
        <v>24</v>
      </c>
      <c r="E207" s="49" t="s">
        <v>96</v>
      </c>
      <c r="F207" s="49" t="s">
        <v>25</v>
      </c>
      <c r="G207" s="49" t="s">
        <v>11</v>
      </c>
      <c r="H207" s="49" t="s">
        <v>198</v>
      </c>
      <c r="I207" s="50">
        <v>241.5</v>
      </c>
      <c r="J207" s="50">
        <v>226</v>
      </c>
      <c r="K207" s="50">
        <v>236</v>
      </c>
      <c r="L207" s="50">
        <v>193</v>
      </c>
      <c r="M207" s="50">
        <v>191.5</v>
      </c>
      <c r="N207" s="50">
        <v>209</v>
      </c>
      <c r="O207" s="50">
        <f t="shared" si="2"/>
        <v>216.16666666666666</v>
      </c>
      <c r="P207" s="50">
        <v>157</v>
      </c>
      <c r="Q207" s="50">
        <v>182</v>
      </c>
      <c r="R207" s="50">
        <v>253</v>
      </c>
      <c r="S207" s="50">
        <v>250</v>
      </c>
      <c r="T207" s="50">
        <v>267.5</v>
      </c>
      <c r="U207" s="50">
        <v>222</v>
      </c>
      <c r="V207" s="50">
        <v>228</v>
      </c>
      <c r="W207" s="50">
        <v>230</v>
      </c>
      <c r="X207" s="50">
        <v>224</v>
      </c>
      <c r="Y207" s="50">
        <v>240</v>
      </c>
      <c r="Z207" s="50">
        <v>210</v>
      </c>
      <c r="AA207" s="50">
        <v>189</v>
      </c>
      <c r="AB207" s="50">
        <v>148</v>
      </c>
      <c r="AC207" s="50">
        <v>161</v>
      </c>
      <c r="AD207" s="50">
        <v>150</v>
      </c>
      <c r="AE207" s="50">
        <v>151</v>
      </c>
      <c r="AF207" s="50">
        <v>156</v>
      </c>
      <c r="AG207" s="50">
        <v>154</v>
      </c>
      <c r="AH207" s="50">
        <f>AG207</f>
        <v>154</v>
      </c>
    </row>
    <row r="208" spans="1:34" s="49" customFormat="1" x14ac:dyDescent="0.3">
      <c r="A208" s="49" t="s">
        <v>13</v>
      </c>
      <c r="B208" s="49" t="s">
        <v>100</v>
      </c>
      <c r="C208" s="49" t="s">
        <v>164</v>
      </c>
      <c r="D208" s="49" t="s">
        <v>24</v>
      </c>
      <c r="E208" s="49" t="s">
        <v>96</v>
      </c>
      <c r="F208" s="49" t="s">
        <v>25</v>
      </c>
      <c r="G208" s="49" t="s">
        <v>11</v>
      </c>
      <c r="H208" s="49" t="s">
        <v>198</v>
      </c>
      <c r="I208" s="50">
        <v>328</v>
      </c>
      <c r="J208" s="50">
        <v>306</v>
      </c>
      <c r="K208" s="50">
        <v>304</v>
      </c>
      <c r="L208" s="50">
        <v>299</v>
      </c>
      <c r="M208" s="50">
        <v>217.5</v>
      </c>
      <c r="N208" s="50">
        <v>217</v>
      </c>
      <c r="O208" s="50">
        <f t="shared" si="2"/>
        <v>278.58333333333331</v>
      </c>
      <c r="P208" s="50">
        <v>127</v>
      </c>
      <c r="Q208" s="50">
        <v>158</v>
      </c>
      <c r="R208" s="50">
        <v>248</v>
      </c>
      <c r="S208" s="50">
        <v>279</v>
      </c>
      <c r="T208" s="50">
        <v>261</v>
      </c>
      <c r="U208" s="50">
        <v>257</v>
      </c>
      <c r="V208" s="50">
        <v>260</v>
      </c>
      <c r="W208" s="50">
        <v>262</v>
      </c>
      <c r="X208" s="50">
        <v>246</v>
      </c>
      <c r="Y208" s="50">
        <v>242.5</v>
      </c>
      <c r="Z208" s="50">
        <v>148</v>
      </c>
      <c r="AA208" s="50">
        <v>127.5</v>
      </c>
      <c r="AB208" s="50">
        <v>132</v>
      </c>
      <c r="AC208" s="50">
        <v>216</v>
      </c>
      <c r="AD208" s="50">
        <v>286.5</v>
      </c>
      <c r="AE208" s="50">
        <v>276</v>
      </c>
      <c r="AF208" s="50">
        <v>214</v>
      </c>
      <c r="AG208" s="50">
        <v>148</v>
      </c>
      <c r="AH208" s="50">
        <f>AG208</f>
        <v>148</v>
      </c>
    </row>
    <row r="209" spans="1:34" s="49" customFormat="1" x14ac:dyDescent="0.3">
      <c r="A209" s="49" t="s">
        <v>14</v>
      </c>
      <c r="B209" s="49" t="s">
        <v>100</v>
      </c>
      <c r="C209" s="49" t="s">
        <v>164</v>
      </c>
      <c r="D209" s="49" t="s">
        <v>24</v>
      </c>
      <c r="E209" s="49" t="s">
        <v>96</v>
      </c>
      <c r="F209" s="49" t="s">
        <v>25</v>
      </c>
      <c r="G209" s="49" t="s">
        <v>11</v>
      </c>
      <c r="H209" s="49" t="s">
        <v>198</v>
      </c>
      <c r="I209" s="50">
        <v>185</v>
      </c>
      <c r="J209" s="50">
        <v>198.5</v>
      </c>
      <c r="K209" s="50">
        <v>169</v>
      </c>
      <c r="L209" s="50">
        <v>170.5</v>
      </c>
      <c r="M209" s="50">
        <v>193</v>
      </c>
      <c r="N209" s="50">
        <v>187</v>
      </c>
      <c r="O209" s="50">
        <f t="shared" si="2"/>
        <v>183.83333333333334</v>
      </c>
      <c r="P209" s="50">
        <v>97</v>
      </c>
      <c r="Q209" s="50">
        <v>120</v>
      </c>
      <c r="R209" s="50">
        <v>145</v>
      </c>
      <c r="S209" s="50">
        <v>189.5</v>
      </c>
      <c r="T209" s="50">
        <v>181</v>
      </c>
      <c r="U209" s="50">
        <v>172</v>
      </c>
      <c r="V209" s="50">
        <v>137</v>
      </c>
      <c r="W209" s="50">
        <v>104</v>
      </c>
      <c r="X209" s="50">
        <v>108</v>
      </c>
      <c r="Y209" s="50">
        <v>105</v>
      </c>
      <c r="Z209" s="50">
        <v>110</v>
      </c>
      <c r="AA209" s="50">
        <v>138.5</v>
      </c>
      <c r="AB209" s="50">
        <v>199</v>
      </c>
      <c r="AC209" s="50">
        <v>210</v>
      </c>
      <c r="AD209" s="50">
        <v>135.5</v>
      </c>
      <c r="AE209" s="50">
        <v>103</v>
      </c>
      <c r="AF209" s="50">
        <v>120</v>
      </c>
      <c r="AG209" s="50">
        <v>112</v>
      </c>
      <c r="AH209" s="50">
        <f>AG209</f>
        <v>112</v>
      </c>
    </row>
    <row r="210" spans="1:34" s="49" customFormat="1" x14ac:dyDescent="0.3">
      <c r="A210" s="49" t="s">
        <v>15</v>
      </c>
      <c r="B210" s="49" t="s">
        <v>100</v>
      </c>
      <c r="C210" s="49" t="s">
        <v>164</v>
      </c>
      <c r="D210" s="49" t="s">
        <v>24</v>
      </c>
      <c r="E210" s="49" t="s">
        <v>96</v>
      </c>
      <c r="F210" s="49" t="s">
        <v>25</v>
      </c>
      <c r="G210" s="49" t="s">
        <v>11</v>
      </c>
      <c r="H210" s="49" t="s">
        <v>198</v>
      </c>
      <c r="I210" s="50">
        <v>142</v>
      </c>
      <c r="J210" s="50">
        <v>140</v>
      </c>
      <c r="K210" s="50">
        <v>173</v>
      </c>
      <c r="L210" s="50">
        <v>94</v>
      </c>
      <c r="M210" s="50">
        <v>87</v>
      </c>
      <c r="N210" s="50">
        <v>132</v>
      </c>
      <c r="O210" s="50">
        <f t="shared" si="2"/>
        <v>128</v>
      </c>
      <c r="P210" s="50">
        <v>80</v>
      </c>
      <c r="Q210" s="50">
        <v>93</v>
      </c>
      <c r="R210" s="50">
        <v>139</v>
      </c>
      <c r="S210" s="50">
        <v>214</v>
      </c>
      <c r="T210" s="50">
        <v>170</v>
      </c>
      <c r="U210" s="50">
        <v>159</v>
      </c>
      <c r="V210" s="50">
        <v>164</v>
      </c>
      <c r="W210" s="50">
        <v>147</v>
      </c>
      <c r="X210" s="50">
        <v>114.5</v>
      </c>
      <c r="Y210" s="50">
        <v>117.5</v>
      </c>
      <c r="Z210" s="50">
        <v>165.5</v>
      </c>
      <c r="AA210" s="50">
        <v>164</v>
      </c>
      <c r="AB210" s="50">
        <v>151</v>
      </c>
      <c r="AC210" s="50">
        <v>132</v>
      </c>
      <c r="AD210" s="50">
        <v>91</v>
      </c>
      <c r="AE210" s="50">
        <v>102</v>
      </c>
      <c r="AF210" s="50">
        <v>93</v>
      </c>
      <c r="AG210" s="50">
        <f>AF210</f>
        <v>93</v>
      </c>
      <c r="AH210" s="50">
        <f>AF210</f>
        <v>93</v>
      </c>
    </row>
    <row r="211" spans="1:34" s="49" customFormat="1" x14ac:dyDescent="0.3">
      <c r="A211" s="49" t="s">
        <v>78</v>
      </c>
      <c r="B211" s="49" t="s">
        <v>99</v>
      </c>
      <c r="C211" s="49" t="s">
        <v>164</v>
      </c>
      <c r="D211" s="49" t="s">
        <v>24</v>
      </c>
      <c r="E211" s="49" t="s">
        <v>96</v>
      </c>
      <c r="F211" s="49" t="s">
        <v>25</v>
      </c>
      <c r="G211" s="49" t="s">
        <v>11</v>
      </c>
      <c r="H211" s="49" t="s">
        <v>199</v>
      </c>
      <c r="I211" s="50">
        <v>147</v>
      </c>
      <c r="J211" s="50">
        <v>154</v>
      </c>
      <c r="K211" s="50">
        <v>152</v>
      </c>
      <c r="L211" s="50">
        <v>146</v>
      </c>
      <c r="M211" s="50">
        <v>164</v>
      </c>
      <c r="N211" s="50">
        <v>133</v>
      </c>
      <c r="O211" s="50">
        <f t="shared" si="2"/>
        <v>149.33333333333334</v>
      </c>
      <c r="P211" s="50">
        <v>104.5</v>
      </c>
      <c r="Q211" s="50">
        <v>102</v>
      </c>
      <c r="R211" s="50">
        <v>84</v>
      </c>
      <c r="S211" s="50">
        <v>109.5</v>
      </c>
      <c r="T211" s="50">
        <v>222.5</v>
      </c>
      <c r="U211" s="50">
        <v>181</v>
      </c>
      <c r="V211" s="50">
        <v>173</v>
      </c>
      <c r="W211" s="50">
        <v>174</v>
      </c>
      <c r="X211" s="50">
        <v>183</v>
      </c>
      <c r="Y211" s="50">
        <v>162</v>
      </c>
      <c r="Z211" s="50">
        <v>140.5</v>
      </c>
      <c r="AA211" s="50">
        <v>128</v>
      </c>
      <c r="AB211" s="50">
        <v>110</v>
      </c>
      <c r="AC211" s="50">
        <v>152.5</v>
      </c>
      <c r="AD211" s="50">
        <v>140</v>
      </c>
      <c r="AE211" s="50">
        <v>145.5</v>
      </c>
      <c r="AF211" s="50">
        <v>140</v>
      </c>
      <c r="AG211" s="50">
        <v>122</v>
      </c>
      <c r="AH211" s="50">
        <v>172</v>
      </c>
    </row>
    <row r="212" spans="1:34" s="49" customFormat="1" x14ac:dyDescent="0.3">
      <c r="A212" s="49" t="s">
        <v>79</v>
      </c>
      <c r="B212" s="49" t="s">
        <v>99</v>
      </c>
      <c r="C212" s="49" t="s">
        <v>164</v>
      </c>
      <c r="D212" s="49" t="s">
        <v>24</v>
      </c>
      <c r="E212" s="49" t="s">
        <v>96</v>
      </c>
      <c r="F212" s="49" t="s">
        <v>25</v>
      </c>
      <c r="G212" s="49" t="s">
        <v>11</v>
      </c>
      <c r="H212" s="49" t="s">
        <v>199</v>
      </c>
      <c r="I212" s="50">
        <v>132</v>
      </c>
      <c r="J212" s="50">
        <v>123</v>
      </c>
      <c r="K212" s="50">
        <v>134</v>
      </c>
      <c r="L212" s="50">
        <v>101</v>
      </c>
      <c r="M212" s="50">
        <v>105</v>
      </c>
      <c r="N212" s="50">
        <v>132.5</v>
      </c>
      <c r="O212" s="50">
        <f t="shared" si="2"/>
        <v>121.25</v>
      </c>
      <c r="P212" s="50">
        <v>88</v>
      </c>
      <c r="Q212" s="50">
        <v>90</v>
      </c>
      <c r="R212" s="50">
        <v>136</v>
      </c>
      <c r="S212" s="50">
        <v>152.5</v>
      </c>
      <c r="T212" s="50">
        <v>158</v>
      </c>
      <c r="U212" s="50">
        <v>128</v>
      </c>
      <c r="V212" s="50">
        <v>116</v>
      </c>
      <c r="W212" s="50">
        <v>105</v>
      </c>
      <c r="X212" s="50">
        <v>134</v>
      </c>
      <c r="Y212" s="50">
        <v>88</v>
      </c>
      <c r="Z212" s="50">
        <v>80</v>
      </c>
      <c r="AA212" s="50">
        <v>81.5</v>
      </c>
      <c r="AB212" s="50">
        <v>120</v>
      </c>
      <c r="AC212" s="50">
        <v>141</v>
      </c>
      <c r="AD212" s="50">
        <v>104</v>
      </c>
      <c r="AE212" s="50">
        <v>87</v>
      </c>
      <c r="AF212" s="50">
        <v>75</v>
      </c>
      <c r="AG212" s="50">
        <v>76</v>
      </c>
      <c r="AH212" s="50">
        <v>97</v>
      </c>
    </row>
    <row r="213" spans="1:34" s="49" customFormat="1" x14ac:dyDescent="0.3">
      <c r="A213" s="49" t="s">
        <v>17</v>
      </c>
      <c r="B213" s="49" t="s">
        <v>99</v>
      </c>
      <c r="C213" s="49" t="s">
        <v>164</v>
      </c>
      <c r="D213" s="49" t="s">
        <v>24</v>
      </c>
      <c r="E213" s="49" t="s">
        <v>96</v>
      </c>
      <c r="F213" s="49" t="s">
        <v>25</v>
      </c>
      <c r="G213" s="49" t="s">
        <v>11</v>
      </c>
      <c r="H213" s="49" t="s">
        <v>199</v>
      </c>
      <c r="I213" s="50">
        <v>206</v>
      </c>
      <c r="J213" s="50">
        <v>194</v>
      </c>
      <c r="K213" s="50">
        <v>188.5</v>
      </c>
      <c r="L213" s="50">
        <v>167</v>
      </c>
      <c r="M213" s="50">
        <v>173</v>
      </c>
      <c r="N213" s="50">
        <v>180</v>
      </c>
      <c r="O213" s="50">
        <f t="shared" si="2"/>
        <v>184.75</v>
      </c>
      <c r="P213" s="50">
        <v>99</v>
      </c>
      <c r="Q213" s="50">
        <v>99</v>
      </c>
      <c r="R213" s="50">
        <v>188</v>
      </c>
      <c r="S213" s="50">
        <v>229</v>
      </c>
      <c r="T213" s="50">
        <v>215</v>
      </c>
      <c r="U213" s="50">
        <v>175.5</v>
      </c>
      <c r="V213" s="50">
        <v>209</v>
      </c>
      <c r="W213" s="50">
        <v>234</v>
      </c>
      <c r="X213" s="50">
        <v>165</v>
      </c>
      <c r="Y213" s="50">
        <v>122</v>
      </c>
      <c r="Z213" s="50">
        <v>201</v>
      </c>
      <c r="AA213" s="50">
        <v>179</v>
      </c>
      <c r="AB213" s="50">
        <v>178.5</v>
      </c>
      <c r="AC213" s="50">
        <v>161</v>
      </c>
      <c r="AD213" s="50">
        <v>174.5</v>
      </c>
      <c r="AE213" s="50">
        <v>145</v>
      </c>
      <c r="AF213" s="50">
        <v>172</v>
      </c>
      <c r="AG213" s="50">
        <v>171</v>
      </c>
      <c r="AH213" s="50">
        <v>188</v>
      </c>
    </row>
    <row r="214" spans="1:34" s="49" customFormat="1" x14ac:dyDescent="0.3">
      <c r="A214" s="49" t="s">
        <v>18</v>
      </c>
      <c r="B214" s="49" t="s">
        <v>99</v>
      </c>
      <c r="C214" s="49" t="s">
        <v>164</v>
      </c>
      <c r="D214" s="49" t="s">
        <v>24</v>
      </c>
      <c r="E214" s="49" t="s">
        <v>96</v>
      </c>
      <c r="F214" s="49" t="s">
        <v>25</v>
      </c>
      <c r="G214" s="49" t="s">
        <v>11</v>
      </c>
      <c r="H214" s="49" t="s">
        <v>200</v>
      </c>
      <c r="I214" s="50">
        <v>219</v>
      </c>
      <c r="J214" s="50">
        <v>233</v>
      </c>
      <c r="K214" s="50">
        <v>164</v>
      </c>
      <c r="L214" s="50">
        <v>169.5</v>
      </c>
      <c r="M214" s="50">
        <v>188</v>
      </c>
      <c r="N214" s="50">
        <v>193</v>
      </c>
      <c r="O214" s="50">
        <f t="shared" si="2"/>
        <v>194.41666666666666</v>
      </c>
      <c r="P214" s="50">
        <v>96</v>
      </c>
      <c r="Q214" s="50">
        <v>93</v>
      </c>
      <c r="R214" s="50">
        <v>94</v>
      </c>
      <c r="S214" s="50">
        <v>243</v>
      </c>
      <c r="T214" s="50">
        <v>235.5</v>
      </c>
      <c r="U214" s="50">
        <v>213</v>
      </c>
      <c r="V214" s="50">
        <v>199.5</v>
      </c>
      <c r="W214" s="50">
        <v>205.5</v>
      </c>
      <c r="X214" s="50">
        <v>199.5</v>
      </c>
      <c r="Y214" s="50">
        <v>217</v>
      </c>
      <c r="Z214" s="50">
        <v>203</v>
      </c>
      <c r="AA214" s="50">
        <v>199.5</v>
      </c>
      <c r="AB214" s="50">
        <v>184</v>
      </c>
      <c r="AC214" s="50">
        <v>197</v>
      </c>
      <c r="AD214" s="50">
        <v>222.5</v>
      </c>
      <c r="AE214" s="50">
        <v>216.5</v>
      </c>
      <c r="AF214" s="50">
        <v>223</v>
      </c>
      <c r="AG214" s="50">
        <v>185</v>
      </c>
      <c r="AH214" s="50">
        <v>106</v>
      </c>
    </row>
    <row r="215" spans="1:34" s="49" customFormat="1" x14ac:dyDescent="0.3">
      <c r="A215" s="49" t="s">
        <v>80</v>
      </c>
      <c r="B215" s="49" t="s">
        <v>99</v>
      </c>
      <c r="C215" s="49" t="s">
        <v>164</v>
      </c>
      <c r="D215" s="49" t="s">
        <v>24</v>
      </c>
      <c r="E215" s="49" t="s">
        <v>96</v>
      </c>
      <c r="F215" s="49" t="s">
        <v>25</v>
      </c>
      <c r="G215" s="49" t="s">
        <v>11</v>
      </c>
      <c r="H215" s="49" t="s">
        <v>200</v>
      </c>
      <c r="I215" s="50">
        <v>121</v>
      </c>
      <c r="J215" s="50">
        <v>122</v>
      </c>
      <c r="K215" s="50">
        <v>147</v>
      </c>
      <c r="L215" s="50">
        <v>96</v>
      </c>
      <c r="M215" s="50">
        <v>87</v>
      </c>
      <c r="N215" s="50">
        <v>87</v>
      </c>
      <c r="O215" s="50">
        <f t="shared" si="2"/>
        <v>110</v>
      </c>
      <c r="P215" s="50">
        <v>76</v>
      </c>
      <c r="Q215" s="50">
        <v>84</v>
      </c>
      <c r="R215" s="50">
        <v>86</v>
      </c>
      <c r="S215" s="50">
        <v>97</v>
      </c>
      <c r="T215" s="50">
        <v>127</v>
      </c>
      <c r="U215" s="50">
        <v>130</v>
      </c>
      <c r="V215" s="50">
        <v>128</v>
      </c>
      <c r="W215" s="50">
        <v>99</v>
      </c>
      <c r="X215" s="50">
        <v>106</v>
      </c>
      <c r="Y215" s="50">
        <v>94</v>
      </c>
      <c r="Z215" s="50">
        <v>72</v>
      </c>
      <c r="AA215" s="50">
        <v>107</v>
      </c>
      <c r="AB215" s="50">
        <v>111</v>
      </c>
      <c r="AC215" s="50">
        <v>141</v>
      </c>
      <c r="AD215" s="50">
        <v>137</v>
      </c>
      <c r="AE215" s="50">
        <v>120</v>
      </c>
      <c r="AF215" s="50">
        <v>111</v>
      </c>
      <c r="AG215" s="50">
        <v>137</v>
      </c>
      <c r="AH215" s="50">
        <v>117</v>
      </c>
    </row>
    <row r="216" spans="1:34" s="49" customFormat="1" x14ac:dyDescent="0.3">
      <c r="A216" s="49" t="s">
        <v>81</v>
      </c>
      <c r="B216" s="49" t="s">
        <v>99</v>
      </c>
      <c r="C216" s="49" t="s">
        <v>166</v>
      </c>
      <c r="D216" s="49" t="s">
        <v>24</v>
      </c>
      <c r="E216" s="49" t="s">
        <v>96</v>
      </c>
      <c r="F216" s="49" t="s">
        <v>25</v>
      </c>
      <c r="G216" s="49" t="s">
        <v>11</v>
      </c>
      <c r="H216" s="49" t="s">
        <v>200</v>
      </c>
      <c r="I216" s="50">
        <v>246.5</v>
      </c>
      <c r="J216" s="50">
        <v>174</v>
      </c>
      <c r="K216" s="50">
        <v>208.5</v>
      </c>
      <c r="L216" s="50">
        <v>180</v>
      </c>
      <c r="M216" s="50">
        <v>192</v>
      </c>
      <c r="N216" s="50">
        <v>174.5</v>
      </c>
      <c r="O216" s="50">
        <f t="shared" si="2"/>
        <v>195.91666666666666</v>
      </c>
      <c r="P216" s="50">
        <v>96</v>
      </c>
      <c r="Q216" s="50">
        <v>108</v>
      </c>
      <c r="R216" s="50">
        <v>93</v>
      </c>
      <c r="S216" s="50">
        <v>155</v>
      </c>
      <c r="T216" s="50">
        <v>179</v>
      </c>
      <c r="U216" s="50">
        <v>152</v>
      </c>
      <c r="V216" s="50">
        <v>163</v>
      </c>
      <c r="W216" s="50">
        <v>196</v>
      </c>
      <c r="X216" s="50">
        <v>186.5</v>
      </c>
      <c r="Y216" s="50">
        <v>177</v>
      </c>
      <c r="Z216" s="50">
        <v>187</v>
      </c>
      <c r="AA216" s="50">
        <v>179</v>
      </c>
      <c r="AB216" s="50">
        <v>170</v>
      </c>
      <c r="AC216" s="50">
        <v>169</v>
      </c>
      <c r="AD216" s="50">
        <v>111</v>
      </c>
      <c r="AE216" s="50">
        <v>114.5</v>
      </c>
      <c r="AF216" s="50">
        <v>180</v>
      </c>
      <c r="AG216" s="50">
        <v>188</v>
      </c>
      <c r="AH216" s="50">
        <v>191.5</v>
      </c>
    </row>
    <row r="217" spans="1:34" s="49" customFormat="1" x14ac:dyDescent="0.3">
      <c r="A217" s="49" t="s">
        <v>82</v>
      </c>
      <c r="B217" s="49" t="s">
        <v>99</v>
      </c>
      <c r="C217" s="49" t="s">
        <v>166</v>
      </c>
      <c r="D217" s="49" t="s">
        <v>24</v>
      </c>
      <c r="E217" s="49" t="s">
        <v>96</v>
      </c>
      <c r="F217" s="49" t="s">
        <v>25</v>
      </c>
      <c r="G217" s="49" t="s">
        <v>11</v>
      </c>
      <c r="H217" s="49" t="s">
        <v>199</v>
      </c>
      <c r="I217" s="50">
        <v>248.5</v>
      </c>
      <c r="J217" s="50">
        <v>220.5</v>
      </c>
      <c r="K217" s="50">
        <v>212</v>
      </c>
      <c r="L217" s="50">
        <v>341</v>
      </c>
      <c r="M217" s="50">
        <v>299.5</v>
      </c>
      <c r="N217" s="50">
        <v>259</v>
      </c>
      <c r="O217" s="50">
        <f t="shared" si="2"/>
        <v>263.41666666666669</v>
      </c>
      <c r="P217" s="50">
        <v>181</v>
      </c>
      <c r="Q217" s="50">
        <v>187</v>
      </c>
      <c r="R217" s="50">
        <v>161</v>
      </c>
      <c r="S217" s="50">
        <v>195</v>
      </c>
      <c r="T217" s="50">
        <v>214</v>
      </c>
      <c r="U217" s="50">
        <v>225</v>
      </c>
      <c r="V217" s="50">
        <v>215.5</v>
      </c>
      <c r="W217" s="50">
        <v>228</v>
      </c>
      <c r="X217" s="50">
        <v>187</v>
      </c>
      <c r="Y217" s="50">
        <v>185</v>
      </c>
      <c r="Z217" s="50">
        <v>240</v>
      </c>
      <c r="AA217" s="50">
        <v>147</v>
      </c>
      <c r="AB217" s="50">
        <v>138</v>
      </c>
      <c r="AC217" s="50">
        <v>137</v>
      </c>
      <c r="AD217" s="50">
        <v>206</v>
      </c>
      <c r="AE217" s="50">
        <v>269</v>
      </c>
      <c r="AF217" s="50">
        <v>147</v>
      </c>
      <c r="AG217" s="50">
        <v>139</v>
      </c>
      <c r="AH217" s="50">
        <v>145</v>
      </c>
    </row>
    <row r="218" spans="1:34" s="49" customFormat="1" x14ac:dyDescent="0.3">
      <c r="A218" s="49" t="s">
        <v>22</v>
      </c>
      <c r="B218" s="49" t="s">
        <v>99</v>
      </c>
      <c r="C218" s="49" t="s">
        <v>166</v>
      </c>
      <c r="D218" s="49" t="s">
        <v>24</v>
      </c>
      <c r="E218" s="49" t="s">
        <v>96</v>
      </c>
      <c r="F218" s="49" t="s">
        <v>25</v>
      </c>
      <c r="G218" s="49" t="s">
        <v>11</v>
      </c>
      <c r="H218" s="49" t="s">
        <v>199</v>
      </c>
      <c r="I218" s="50">
        <v>209.5</v>
      </c>
      <c r="J218" s="50">
        <v>139</v>
      </c>
      <c r="K218" s="50">
        <v>202</v>
      </c>
      <c r="L218" s="50">
        <v>149</v>
      </c>
      <c r="M218" s="50">
        <v>202</v>
      </c>
      <c r="N218" s="50">
        <v>168</v>
      </c>
      <c r="O218" s="50">
        <f t="shared" si="2"/>
        <v>178.25</v>
      </c>
      <c r="P218" s="50">
        <v>105.5</v>
      </c>
      <c r="Q218" s="50">
        <v>101</v>
      </c>
      <c r="R218" s="50">
        <v>98</v>
      </c>
      <c r="S218" s="50">
        <v>184</v>
      </c>
      <c r="T218" s="50">
        <v>174</v>
      </c>
      <c r="U218" s="50">
        <v>142</v>
      </c>
      <c r="V218" s="50">
        <v>152</v>
      </c>
      <c r="W218" s="50">
        <v>152.5</v>
      </c>
      <c r="X218" s="50">
        <v>158</v>
      </c>
      <c r="Y218" s="50">
        <v>157.5</v>
      </c>
      <c r="Z218" s="50">
        <v>182</v>
      </c>
      <c r="AA218" s="50">
        <v>154</v>
      </c>
      <c r="AB218" s="50">
        <v>155</v>
      </c>
      <c r="AC218" s="50">
        <v>120</v>
      </c>
      <c r="AD218" s="50">
        <v>178</v>
      </c>
      <c r="AE218" s="50">
        <v>159</v>
      </c>
      <c r="AF218" s="50">
        <v>166</v>
      </c>
      <c r="AG218" s="50">
        <v>143</v>
      </c>
      <c r="AH218" s="50">
        <v>179</v>
      </c>
    </row>
    <row r="219" spans="1:34" s="49" customFormat="1" x14ac:dyDescent="0.3">
      <c r="A219" s="49" t="s">
        <v>174</v>
      </c>
      <c r="B219" s="49" t="s">
        <v>99</v>
      </c>
      <c r="C219" s="49" t="s">
        <v>166</v>
      </c>
      <c r="D219" s="49" t="s">
        <v>24</v>
      </c>
      <c r="E219" s="49" t="s">
        <v>96</v>
      </c>
      <c r="F219" s="49" t="s">
        <v>25</v>
      </c>
      <c r="G219" s="49" t="s">
        <v>11</v>
      </c>
      <c r="H219" s="49" t="s">
        <v>201</v>
      </c>
      <c r="I219" s="50">
        <v>229</v>
      </c>
      <c r="J219" s="50">
        <v>226</v>
      </c>
      <c r="K219" s="50">
        <v>246</v>
      </c>
      <c r="L219" s="50">
        <v>202.5</v>
      </c>
      <c r="M219" s="50">
        <v>218</v>
      </c>
      <c r="N219" s="50">
        <v>232</v>
      </c>
      <c r="O219" s="50">
        <f t="shared" si="2"/>
        <v>225.58333333333334</v>
      </c>
      <c r="P219" s="50">
        <v>78</v>
      </c>
      <c r="Q219" s="50">
        <v>156</v>
      </c>
      <c r="R219" s="50">
        <v>155</v>
      </c>
      <c r="S219" s="50">
        <v>129</v>
      </c>
      <c r="T219" s="50">
        <v>145</v>
      </c>
      <c r="U219" s="50">
        <v>166</v>
      </c>
      <c r="V219" s="50">
        <v>179</v>
      </c>
      <c r="W219" s="50">
        <v>177</v>
      </c>
      <c r="X219" s="50">
        <v>156</v>
      </c>
      <c r="Y219" s="50">
        <v>159.5</v>
      </c>
      <c r="Z219" s="50">
        <v>150</v>
      </c>
      <c r="AA219" s="50">
        <v>154</v>
      </c>
      <c r="AB219" s="50">
        <v>150</v>
      </c>
      <c r="AC219" s="50">
        <v>151</v>
      </c>
      <c r="AD219" s="50">
        <v>178</v>
      </c>
      <c r="AE219" s="50">
        <v>219.5</v>
      </c>
      <c r="AF219" s="50">
        <v>207</v>
      </c>
      <c r="AG219" s="50">
        <v>142</v>
      </c>
      <c r="AH219" s="50">
        <v>152</v>
      </c>
    </row>
    <row r="220" spans="1:34" s="49" customFormat="1" x14ac:dyDescent="0.3">
      <c r="A220" s="49" t="s">
        <v>175</v>
      </c>
      <c r="B220" s="49" t="s">
        <v>99</v>
      </c>
      <c r="C220" s="49" t="s">
        <v>166</v>
      </c>
      <c r="D220" s="49" t="s">
        <v>24</v>
      </c>
      <c r="E220" s="49" t="s">
        <v>96</v>
      </c>
      <c r="F220" s="49" t="s">
        <v>25</v>
      </c>
      <c r="G220" s="49" t="s">
        <v>11</v>
      </c>
      <c r="H220" s="49" t="s">
        <v>201</v>
      </c>
      <c r="I220" s="50">
        <v>213</v>
      </c>
      <c r="J220" s="50">
        <v>217</v>
      </c>
      <c r="K220" s="50">
        <v>162</v>
      </c>
      <c r="L220" s="50">
        <v>112</v>
      </c>
      <c r="M220" s="50">
        <v>182</v>
      </c>
      <c r="N220" s="50">
        <v>199</v>
      </c>
      <c r="O220" s="50">
        <f t="shared" si="2"/>
        <v>180.83333333333334</v>
      </c>
      <c r="P220" s="50">
        <v>175.5</v>
      </c>
      <c r="Q220" s="50">
        <v>132</v>
      </c>
      <c r="R220" s="50">
        <v>117</v>
      </c>
      <c r="S220" s="50">
        <v>96</v>
      </c>
      <c r="T220" s="50">
        <v>146.5</v>
      </c>
      <c r="U220" s="50">
        <v>147</v>
      </c>
      <c r="V220" s="50">
        <v>159</v>
      </c>
      <c r="W220" s="50">
        <v>168.5</v>
      </c>
      <c r="X220" s="50">
        <v>161</v>
      </c>
      <c r="Y220" s="50">
        <v>133</v>
      </c>
      <c r="Z220" s="50">
        <v>157</v>
      </c>
      <c r="AA220" s="50">
        <v>147</v>
      </c>
      <c r="AB220" s="50">
        <v>162.5</v>
      </c>
      <c r="AC220" s="50">
        <v>154.5</v>
      </c>
      <c r="AD220" s="50">
        <v>165</v>
      </c>
      <c r="AE220" s="50">
        <v>128</v>
      </c>
      <c r="AF220" s="50">
        <v>129</v>
      </c>
      <c r="AG220" s="50">
        <v>184</v>
      </c>
      <c r="AH220" s="50">
        <v>175</v>
      </c>
    </row>
    <row r="221" spans="1:34" s="49" customFormat="1" x14ac:dyDescent="0.3">
      <c r="A221" s="49" t="s">
        <v>176</v>
      </c>
      <c r="B221" s="49" t="s">
        <v>99</v>
      </c>
      <c r="C221" s="49" t="s">
        <v>166</v>
      </c>
      <c r="D221" s="49" t="s">
        <v>24</v>
      </c>
      <c r="E221" s="49" t="s">
        <v>96</v>
      </c>
      <c r="F221" s="49" t="s">
        <v>25</v>
      </c>
      <c r="G221" s="49" t="s">
        <v>11</v>
      </c>
      <c r="H221" s="49" t="s">
        <v>201</v>
      </c>
      <c r="I221" s="50">
        <v>210</v>
      </c>
      <c r="J221" s="50">
        <v>230</v>
      </c>
      <c r="K221" s="50">
        <v>211</v>
      </c>
      <c r="L221" s="50">
        <v>229.5</v>
      </c>
      <c r="M221" s="50">
        <v>185</v>
      </c>
      <c r="N221" s="50">
        <v>186</v>
      </c>
      <c r="O221" s="50">
        <f t="shared" si="2"/>
        <v>208.58333333333334</v>
      </c>
      <c r="P221" s="50">
        <v>189</v>
      </c>
      <c r="Q221" s="50">
        <v>154</v>
      </c>
      <c r="R221" s="50">
        <v>130</v>
      </c>
      <c r="S221" s="50">
        <v>157</v>
      </c>
      <c r="T221" s="50">
        <v>237</v>
      </c>
      <c r="U221" s="50">
        <v>233</v>
      </c>
      <c r="V221" s="50">
        <v>197</v>
      </c>
      <c r="W221" s="50">
        <v>203</v>
      </c>
      <c r="X221" s="50">
        <v>217</v>
      </c>
      <c r="Y221" s="50">
        <v>208</v>
      </c>
      <c r="Z221" s="50">
        <v>201.5</v>
      </c>
      <c r="AA221" s="50">
        <v>180.5</v>
      </c>
      <c r="AB221" s="50">
        <v>172</v>
      </c>
      <c r="AC221" s="50">
        <v>133.5</v>
      </c>
      <c r="AD221" s="50">
        <v>129</v>
      </c>
      <c r="AE221" s="50">
        <v>187</v>
      </c>
      <c r="AF221" s="50">
        <v>250</v>
      </c>
      <c r="AG221" s="50">
        <v>180</v>
      </c>
      <c r="AH221" s="50">
        <v>191</v>
      </c>
    </row>
    <row r="222" spans="1:34" s="49" customFormat="1" x14ac:dyDescent="0.3">
      <c r="A222" s="49" t="s">
        <v>177</v>
      </c>
      <c r="B222" s="49" t="s">
        <v>99</v>
      </c>
      <c r="C222" s="49" t="s">
        <v>166</v>
      </c>
      <c r="D222" s="49" t="s">
        <v>24</v>
      </c>
      <c r="E222" s="49" t="s">
        <v>96</v>
      </c>
      <c r="F222" s="49" t="s">
        <v>25</v>
      </c>
      <c r="G222" s="49" t="s">
        <v>11</v>
      </c>
      <c r="H222" s="49" t="s">
        <v>201</v>
      </c>
      <c r="I222" s="50">
        <v>206.5</v>
      </c>
      <c r="J222" s="50">
        <v>243.5</v>
      </c>
      <c r="K222" s="50">
        <v>139</v>
      </c>
      <c r="L222" s="50">
        <v>153</v>
      </c>
      <c r="M222" s="50">
        <v>182</v>
      </c>
      <c r="N222" s="50">
        <v>209</v>
      </c>
      <c r="O222" s="50">
        <f t="shared" si="2"/>
        <v>188.83333333333334</v>
      </c>
      <c r="P222" s="50">
        <v>100</v>
      </c>
      <c r="Q222" s="50">
        <v>93</v>
      </c>
      <c r="R222" s="50">
        <v>85</v>
      </c>
      <c r="S222" s="50">
        <v>78</v>
      </c>
      <c r="T222" s="50">
        <v>150.5</v>
      </c>
      <c r="U222" s="50">
        <v>194</v>
      </c>
      <c r="V222" s="50">
        <v>189</v>
      </c>
      <c r="W222" s="50">
        <v>162</v>
      </c>
      <c r="X222" s="50">
        <v>160</v>
      </c>
      <c r="Y222" s="50">
        <v>155</v>
      </c>
      <c r="Z222" s="50">
        <v>160</v>
      </c>
      <c r="AA222" s="50">
        <v>180.5</v>
      </c>
      <c r="AB222" s="50">
        <v>175</v>
      </c>
      <c r="AC222" s="50">
        <v>165</v>
      </c>
      <c r="AD222" s="50">
        <v>175</v>
      </c>
      <c r="AE222" s="50">
        <v>156.5</v>
      </c>
      <c r="AF222" s="50">
        <v>177</v>
      </c>
      <c r="AG222" s="50">
        <v>162</v>
      </c>
      <c r="AH222" s="50">
        <v>138</v>
      </c>
    </row>
    <row r="223" spans="1:34" s="49" customFormat="1" x14ac:dyDescent="0.3">
      <c r="A223" s="49" t="s">
        <v>84</v>
      </c>
      <c r="B223" s="49" t="s">
        <v>100</v>
      </c>
      <c r="C223" s="49" t="s">
        <v>166</v>
      </c>
      <c r="D223" s="49" t="s">
        <v>24</v>
      </c>
      <c r="E223" s="49" t="s">
        <v>96</v>
      </c>
      <c r="F223" s="49" t="s">
        <v>25</v>
      </c>
      <c r="G223" s="49" t="s">
        <v>11</v>
      </c>
      <c r="H223" s="49" t="s">
        <v>198</v>
      </c>
      <c r="I223" s="50">
        <v>156</v>
      </c>
      <c r="J223" s="50">
        <v>156</v>
      </c>
      <c r="K223" s="50">
        <v>219.5</v>
      </c>
      <c r="L223" s="50">
        <v>238</v>
      </c>
      <c r="M223" s="50">
        <v>159</v>
      </c>
      <c r="N223" s="50">
        <v>155</v>
      </c>
      <c r="O223" s="50">
        <f t="shared" si="2"/>
        <v>180.58333333333334</v>
      </c>
      <c r="P223" s="50">
        <v>205</v>
      </c>
      <c r="Q223" s="50">
        <v>213</v>
      </c>
      <c r="R223" s="50">
        <v>285</v>
      </c>
      <c r="S223" s="50">
        <v>153</v>
      </c>
      <c r="T223" s="50">
        <v>133</v>
      </c>
      <c r="U223" s="50">
        <v>155</v>
      </c>
      <c r="V223" s="50">
        <v>213</v>
      </c>
      <c r="W223" s="50">
        <v>195</v>
      </c>
      <c r="X223" s="50">
        <v>149</v>
      </c>
      <c r="Y223" s="50">
        <v>205</v>
      </c>
      <c r="Z223" s="50">
        <v>262</v>
      </c>
      <c r="AA223" s="50">
        <v>200</v>
      </c>
      <c r="AB223" s="50">
        <v>190.5</v>
      </c>
      <c r="AC223" s="50">
        <v>194</v>
      </c>
      <c r="AD223" s="50">
        <v>182</v>
      </c>
      <c r="AE223" s="50">
        <v>166</v>
      </c>
      <c r="AF223" s="50">
        <v>150.5</v>
      </c>
      <c r="AG223" s="50">
        <v>188.5</v>
      </c>
      <c r="AH223" s="50">
        <v>226.5</v>
      </c>
    </row>
    <row r="224" spans="1:34" s="49" customFormat="1" x14ac:dyDescent="0.3">
      <c r="A224" s="49" t="s">
        <v>85</v>
      </c>
      <c r="B224" s="49" t="s">
        <v>100</v>
      </c>
      <c r="C224" s="49" t="s">
        <v>166</v>
      </c>
      <c r="D224" s="49" t="s">
        <v>24</v>
      </c>
      <c r="E224" s="49" t="s">
        <v>96</v>
      </c>
      <c r="F224" s="49" t="s">
        <v>25</v>
      </c>
      <c r="G224" s="49" t="s">
        <v>11</v>
      </c>
      <c r="H224" s="49" t="s">
        <v>192</v>
      </c>
      <c r="I224" s="50">
        <v>205</v>
      </c>
      <c r="J224" s="50">
        <v>214.5</v>
      </c>
      <c r="K224" s="50">
        <v>239</v>
      </c>
      <c r="L224" s="50">
        <v>215.5</v>
      </c>
      <c r="M224" s="50">
        <v>188.5</v>
      </c>
      <c r="N224" s="50">
        <v>199</v>
      </c>
      <c r="O224" s="50">
        <f t="shared" si="2"/>
        <v>210.25</v>
      </c>
      <c r="P224" s="50">
        <v>131</v>
      </c>
      <c r="Q224" s="50">
        <v>131</v>
      </c>
      <c r="R224" s="50">
        <v>165</v>
      </c>
      <c r="S224" s="50">
        <v>231</v>
      </c>
      <c r="T224" s="50">
        <v>229.5</v>
      </c>
      <c r="U224" s="50">
        <v>247</v>
      </c>
      <c r="V224" s="50">
        <v>216</v>
      </c>
      <c r="W224" s="50">
        <v>221</v>
      </c>
      <c r="X224" s="50">
        <v>206</v>
      </c>
      <c r="Y224" s="50">
        <v>221</v>
      </c>
      <c r="Z224" s="50">
        <v>179.5</v>
      </c>
      <c r="AA224" s="50">
        <v>129</v>
      </c>
      <c r="AB224" s="50">
        <v>130</v>
      </c>
      <c r="AC224" s="50">
        <v>119</v>
      </c>
      <c r="AD224" s="50">
        <v>118</v>
      </c>
      <c r="AE224" s="50">
        <v>125</v>
      </c>
      <c r="AF224" s="50">
        <v>135</v>
      </c>
      <c r="AG224" s="50">
        <v>141</v>
      </c>
      <c r="AH224" s="50">
        <v>119</v>
      </c>
    </row>
    <row r="225" spans="1:34" s="49" customFormat="1" x14ac:dyDescent="0.3">
      <c r="A225" s="49" t="s">
        <v>86</v>
      </c>
      <c r="B225" s="49" t="s">
        <v>100</v>
      </c>
      <c r="C225" s="49" t="s">
        <v>166</v>
      </c>
      <c r="D225" s="49" t="s">
        <v>24</v>
      </c>
      <c r="E225" s="49" t="s">
        <v>96</v>
      </c>
      <c r="F225" s="49" t="s">
        <v>25</v>
      </c>
      <c r="G225" s="49" t="s">
        <v>11</v>
      </c>
      <c r="H225" s="49" t="s">
        <v>198</v>
      </c>
      <c r="I225" s="50">
        <v>180</v>
      </c>
      <c r="J225" s="50">
        <v>116</v>
      </c>
      <c r="K225" s="50">
        <v>98</v>
      </c>
      <c r="L225" s="50">
        <v>95</v>
      </c>
      <c r="M225" s="50">
        <v>99</v>
      </c>
      <c r="N225" s="50">
        <v>172</v>
      </c>
      <c r="O225" s="50">
        <f t="shared" si="2"/>
        <v>126.66666666666667</v>
      </c>
      <c r="P225" s="50">
        <v>81.5</v>
      </c>
      <c r="Q225" s="50">
        <v>98</v>
      </c>
      <c r="R225" s="50">
        <v>117</v>
      </c>
      <c r="S225" s="50">
        <v>183</v>
      </c>
      <c r="T225" s="50">
        <v>180.5</v>
      </c>
      <c r="U225" s="50">
        <v>181</v>
      </c>
      <c r="V225" s="50">
        <v>179</v>
      </c>
      <c r="W225" s="50">
        <v>179</v>
      </c>
      <c r="X225" s="50">
        <v>174</v>
      </c>
      <c r="Y225" s="50">
        <v>176</v>
      </c>
      <c r="Z225" s="50">
        <v>112</v>
      </c>
      <c r="AA225" s="50">
        <v>108</v>
      </c>
      <c r="AB225" s="50">
        <v>176</v>
      </c>
      <c r="AC225" s="50">
        <v>162</v>
      </c>
      <c r="AD225" s="50">
        <v>118</v>
      </c>
      <c r="AE225" s="50">
        <v>100</v>
      </c>
      <c r="AF225" s="50">
        <v>149.5</v>
      </c>
      <c r="AG225" s="50">
        <v>202</v>
      </c>
      <c r="AH225" s="50">
        <v>136.5</v>
      </c>
    </row>
    <row r="226" spans="1:34" s="49" customFormat="1" x14ac:dyDescent="0.3">
      <c r="A226" s="49" t="s">
        <v>23</v>
      </c>
      <c r="B226" s="49" t="s">
        <v>100</v>
      </c>
      <c r="C226" s="49" t="s">
        <v>166</v>
      </c>
      <c r="D226" s="49" t="s">
        <v>24</v>
      </c>
      <c r="E226" s="49" t="s">
        <v>96</v>
      </c>
      <c r="F226" s="49" t="s">
        <v>25</v>
      </c>
      <c r="G226" s="49" t="s">
        <v>11</v>
      </c>
      <c r="H226" s="49" t="s">
        <v>198</v>
      </c>
      <c r="I226" s="50">
        <v>183</v>
      </c>
      <c r="J226" s="50">
        <v>196</v>
      </c>
      <c r="K226" s="50">
        <v>198</v>
      </c>
      <c r="L226" s="50">
        <v>194</v>
      </c>
      <c r="M226" s="50">
        <v>144</v>
      </c>
      <c r="N226" s="50">
        <v>134</v>
      </c>
      <c r="O226" s="50">
        <f t="shared" si="2"/>
        <v>174.83333333333334</v>
      </c>
      <c r="P226" s="50">
        <v>78</v>
      </c>
      <c r="Q226" s="50">
        <v>110</v>
      </c>
      <c r="R226" s="50">
        <v>98</v>
      </c>
      <c r="S226" s="50">
        <v>114</v>
      </c>
      <c r="T226" s="50">
        <v>198</v>
      </c>
      <c r="U226" s="50">
        <v>209</v>
      </c>
      <c r="V226" s="50">
        <v>197.5</v>
      </c>
      <c r="W226" s="50">
        <v>192</v>
      </c>
      <c r="X226" s="50">
        <v>144</v>
      </c>
      <c r="Y226" s="50">
        <v>158.5</v>
      </c>
      <c r="Z226" s="50">
        <v>172</v>
      </c>
      <c r="AA226" s="50">
        <v>182</v>
      </c>
      <c r="AB226" s="50">
        <v>189</v>
      </c>
      <c r="AC226" s="50">
        <v>163.5</v>
      </c>
      <c r="AD226" s="50">
        <v>199.5</v>
      </c>
      <c r="AE226" s="50">
        <v>146</v>
      </c>
      <c r="AF226" s="50">
        <v>112</v>
      </c>
      <c r="AG226" s="50">
        <v>169</v>
      </c>
      <c r="AH226" s="50">
        <v>180</v>
      </c>
    </row>
    <row r="227" spans="1:34" s="49" customFormat="1" x14ac:dyDescent="0.3">
      <c r="A227" s="49" t="s">
        <v>178</v>
      </c>
      <c r="B227" s="49" t="s">
        <v>100</v>
      </c>
      <c r="C227" s="49" t="s">
        <v>166</v>
      </c>
      <c r="D227" s="49" t="s">
        <v>24</v>
      </c>
      <c r="E227" s="49" t="s">
        <v>96</v>
      </c>
      <c r="F227" s="49" t="s">
        <v>25</v>
      </c>
      <c r="G227" s="49" t="s">
        <v>11</v>
      </c>
      <c r="H227" s="49" t="s">
        <v>201</v>
      </c>
      <c r="I227" s="50">
        <v>239</v>
      </c>
      <c r="J227" s="50">
        <v>220</v>
      </c>
      <c r="K227" s="50">
        <v>255</v>
      </c>
      <c r="L227" s="50">
        <v>213</v>
      </c>
      <c r="M227" s="50">
        <v>176</v>
      </c>
      <c r="N227" s="50">
        <v>186</v>
      </c>
      <c r="O227" s="50">
        <f t="shared" si="2"/>
        <v>214.83333333333334</v>
      </c>
      <c r="P227" s="50">
        <v>140</v>
      </c>
      <c r="Q227" s="50">
        <v>124</v>
      </c>
      <c r="R227" s="50">
        <v>121</v>
      </c>
      <c r="S227" s="50">
        <v>115</v>
      </c>
      <c r="T227" s="50">
        <v>113</v>
      </c>
      <c r="U227" s="50">
        <v>165</v>
      </c>
      <c r="V227" s="50">
        <v>178</v>
      </c>
      <c r="W227" s="50">
        <v>168</v>
      </c>
      <c r="X227" s="50">
        <v>156</v>
      </c>
      <c r="Y227" s="50">
        <v>161.5</v>
      </c>
      <c r="Z227" s="50">
        <v>155</v>
      </c>
      <c r="AA227" s="50">
        <v>167</v>
      </c>
      <c r="AB227" s="50">
        <v>179</v>
      </c>
      <c r="AC227" s="50">
        <v>172</v>
      </c>
      <c r="AD227" s="50">
        <v>158</v>
      </c>
      <c r="AE227" s="50">
        <v>156</v>
      </c>
      <c r="AF227" s="50">
        <v>152.5</v>
      </c>
      <c r="AG227" s="50">
        <v>178</v>
      </c>
      <c r="AH227" s="50">
        <v>182.5</v>
      </c>
    </row>
    <row r="228" spans="1:34" s="49" customFormat="1" x14ac:dyDescent="0.3">
      <c r="A228" s="49" t="s">
        <v>179</v>
      </c>
      <c r="B228" s="49" t="s">
        <v>100</v>
      </c>
      <c r="C228" s="49" t="s">
        <v>166</v>
      </c>
      <c r="D228" s="49" t="s">
        <v>24</v>
      </c>
      <c r="E228" s="49" t="s">
        <v>96</v>
      </c>
      <c r="F228" s="49" t="s">
        <v>25</v>
      </c>
      <c r="G228" s="49" t="s">
        <v>11</v>
      </c>
      <c r="H228" s="49" t="s">
        <v>201</v>
      </c>
      <c r="I228" s="50">
        <v>269</v>
      </c>
      <c r="J228" s="50">
        <v>244</v>
      </c>
      <c r="K228" s="50">
        <v>258</v>
      </c>
      <c r="L228" s="50">
        <v>245</v>
      </c>
      <c r="M228" s="50">
        <v>205</v>
      </c>
      <c r="N228" s="50">
        <v>181</v>
      </c>
      <c r="O228" s="50">
        <f t="shared" si="2"/>
        <v>233.66666666666666</v>
      </c>
      <c r="P228" s="50">
        <v>123.5</v>
      </c>
      <c r="Q228" s="50">
        <v>187</v>
      </c>
      <c r="R228" s="50">
        <v>150</v>
      </c>
      <c r="S228" s="50">
        <v>139</v>
      </c>
      <c r="T228" s="50">
        <v>149</v>
      </c>
      <c r="U228" s="50">
        <v>182</v>
      </c>
      <c r="V228" s="50">
        <v>210</v>
      </c>
      <c r="W228" s="50">
        <v>191.5</v>
      </c>
      <c r="X228" s="50">
        <v>176</v>
      </c>
      <c r="Y228" s="50">
        <v>179</v>
      </c>
      <c r="Z228" s="50">
        <v>143</v>
      </c>
      <c r="AA228" s="50">
        <v>151.5</v>
      </c>
      <c r="AB228" s="50">
        <v>146</v>
      </c>
      <c r="AC228" s="50">
        <v>151</v>
      </c>
      <c r="AD228" s="50">
        <v>122</v>
      </c>
      <c r="AE228" s="50">
        <v>142</v>
      </c>
      <c r="AF228" s="50">
        <v>107</v>
      </c>
      <c r="AG228" s="50">
        <v>113</v>
      </c>
      <c r="AH228" s="50">
        <v>134</v>
      </c>
    </row>
    <row r="229" spans="1:34" s="49" customFormat="1" x14ac:dyDescent="0.3">
      <c r="A229" s="49" t="s">
        <v>180</v>
      </c>
      <c r="B229" s="49" t="s">
        <v>100</v>
      </c>
      <c r="C229" s="49" t="s">
        <v>166</v>
      </c>
      <c r="D229" s="49" t="s">
        <v>24</v>
      </c>
      <c r="E229" s="49" t="s">
        <v>96</v>
      </c>
      <c r="F229" s="49" t="s">
        <v>25</v>
      </c>
      <c r="G229" s="49" t="s">
        <v>11</v>
      </c>
      <c r="H229" s="49" t="s">
        <v>201</v>
      </c>
      <c r="I229" s="50">
        <v>186</v>
      </c>
      <c r="J229" s="50">
        <v>230</v>
      </c>
      <c r="K229" s="50">
        <v>173</v>
      </c>
      <c r="L229" s="50">
        <v>191</v>
      </c>
      <c r="M229" s="50">
        <v>222</v>
      </c>
      <c r="N229" s="50">
        <v>201.5</v>
      </c>
      <c r="O229" s="50">
        <f t="shared" si="2"/>
        <v>200.58333333333334</v>
      </c>
      <c r="P229" s="50">
        <v>119</v>
      </c>
      <c r="Q229" s="50">
        <v>174</v>
      </c>
      <c r="R229" s="50">
        <v>166</v>
      </c>
      <c r="S229" s="50">
        <v>201.5</v>
      </c>
      <c r="T229" s="50">
        <v>186</v>
      </c>
      <c r="U229" s="50">
        <v>170</v>
      </c>
      <c r="V229" s="50">
        <v>167</v>
      </c>
      <c r="W229" s="50">
        <v>161</v>
      </c>
      <c r="X229" s="50">
        <v>161</v>
      </c>
      <c r="Y229" s="50">
        <v>170</v>
      </c>
      <c r="Z229" s="50">
        <v>154</v>
      </c>
      <c r="AA229" s="50">
        <v>161</v>
      </c>
      <c r="AB229" s="50">
        <v>222</v>
      </c>
      <c r="AC229" s="50">
        <v>209</v>
      </c>
      <c r="AD229" s="50">
        <v>183</v>
      </c>
      <c r="AE229" s="50">
        <v>197</v>
      </c>
      <c r="AF229" s="50">
        <v>182</v>
      </c>
      <c r="AG229" s="50">
        <v>189</v>
      </c>
      <c r="AH229" s="50">
        <v>201.5</v>
      </c>
    </row>
    <row r="230" spans="1:34" s="49" customFormat="1" x14ac:dyDescent="0.3">
      <c r="A230" s="49" t="s">
        <v>181</v>
      </c>
      <c r="B230" s="49" t="s">
        <v>100</v>
      </c>
      <c r="C230" s="49" t="s">
        <v>166</v>
      </c>
      <c r="D230" s="49" t="s">
        <v>24</v>
      </c>
      <c r="E230" s="49" t="s">
        <v>96</v>
      </c>
      <c r="F230" s="49" t="s">
        <v>25</v>
      </c>
      <c r="G230" s="49" t="s">
        <v>11</v>
      </c>
      <c r="H230" s="49" t="s">
        <v>201</v>
      </c>
      <c r="I230" s="50">
        <v>181</v>
      </c>
      <c r="J230" s="50">
        <v>194</v>
      </c>
      <c r="K230" s="50">
        <v>180</v>
      </c>
      <c r="L230" s="50">
        <v>162</v>
      </c>
      <c r="M230" s="50">
        <v>168</v>
      </c>
      <c r="N230" s="50">
        <v>174</v>
      </c>
      <c r="O230" s="50">
        <f t="shared" si="2"/>
        <v>176.5</v>
      </c>
      <c r="P230" s="50">
        <v>130</v>
      </c>
      <c r="Q230" s="50">
        <v>128</v>
      </c>
      <c r="R230" s="50">
        <v>167</v>
      </c>
      <c r="S230" s="50">
        <v>183.5</v>
      </c>
      <c r="T230" s="50">
        <v>186</v>
      </c>
      <c r="U230" s="50">
        <v>144</v>
      </c>
      <c r="V230" s="50">
        <v>160</v>
      </c>
      <c r="W230" s="50">
        <v>181</v>
      </c>
      <c r="X230" s="50">
        <v>154</v>
      </c>
      <c r="Y230" s="50">
        <v>201</v>
      </c>
      <c r="Z230" s="50">
        <v>226.5</v>
      </c>
      <c r="AA230" s="50">
        <v>229.5</v>
      </c>
      <c r="AB230" s="50">
        <v>145.5</v>
      </c>
      <c r="AC230" s="50">
        <v>121</v>
      </c>
      <c r="AD230" s="50">
        <v>154</v>
      </c>
      <c r="AE230" s="50">
        <v>144</v>
      </c>
      <c r="AF230" s="50">
        <v>172</v>
      </c>
      <c r="AG230" s="50">
        <v>144</v>
      </c>
      <c r="AH230" s="50">
        <v>138</v>
      </c>
    </row>
    <row r="231" spans="1:34" s="49" customFormat="1" x14ac:dyDescent="0.3">
      <c r="A231" s="49" t="s">
        <v>146</v>
      </c>
      <c r="B231" s="49" t="s">
        <v>100</v>
      </c>
      <c r="C231" s="49" t="s">
        <v>167</v>
      </c>
      <c r="D231" s="49" t="s">
        <v>24</v>
      </c>
      <c r="E231" s="49" t="s">
        <v>96</v>
      </c>
      <c r="F231" s="49" t="s">
        <v>25</v>
      </c>
      <c r="G231" s="49" t="s">
        <v>11</v>
      </c>
      <c r="H231" s="49" t="s">
        <v>199</v>
      </c>
      <c r="I231" s="50">
        <v>252</v>
      </c>
      <c r="J231" s="50">
        <v>252</v>
      </c>
      <c r="K231" s="50">
        <v>238</v>
      </c>
      <c r="L231" s="50">
        <v>247</v>
      </c>
      <c r="M231" s="50">
        <v>224</v>
      </c>
      <c r="N231" s="50">
        <v>190</v>
      </c>
      <c r="O231" s="50">
        <f t="shared" si="2"/>
        <v>233.83333333333334</v>
      </c>
      <c r="P231" s="50">
        <v>202</v>
      </c>
      <c r="Q231" s="50">
        <v>209</v>
      </c>
      <c r="R231" s="50">
        <v>206</v>
      </c>
      <c r="S231" s="50">
        <v>243.5</v>
      </c>
      <c r="T231" s="50">
        <v>297</v>
      </c>
      <c r="U231" s="50">
        <v>262</v>
      </c>
      <c r="V231" s="50">
        <v>258</v>
      </c>
      <c r="W231" s="50">
        <v>203.5</v>
      </c>
      <c r="X231" s="50">
        <v>252</v>
      </c>
      <c r="Y231" s="50">
        <v>214</v>
      </c>
      <c r="Z231" s="50">
        <v>254</v>
      </c>
      <c r="AA231" s="50">
        <v>249</v>
      </c>
      <c r="AB231" s="50">
        <v>175</v>
      </c>
      <c r="AC231" s="50">
        <v>179</v>
      </c>
      <c r="AD231" s="50">
        <v>206.5</v>
      </c>
      <c r="AE231" s="50">
        <v>252</v>
      </c>
      <c r="AF231" s="50">
        <v>177</v>
      </c>
      <c r="AG231" s="50">
        <v>138</v>
      </c>
      <c r="AH231" s="50">
        <v>145</v>
      </c>
    </row>
    <row r="232" spans="1:34" s="49" customFormat="1" x14ac:dyDescent="0.3">
      <c r="A232" s="49" t="s">
        <v>147</v>
      </c>
      <c r="B232" s="49" t="s">
        <v>100</v>
      </c>
      <c r="C232" s="49" t="s">
        <v>167</v>
      </c>
      <c r="D232" s="49" t="s">
        <v>24</v>
      </c>
      <c r="E232" s="49" t="s">
        <v>96</v>
      </c>
      <c r="F232" s="49" t="s">
        <v>25</v>
      </c>
      <c r="G232" s="49" t="s">
        <v>11</v>
      </c>
      <c r="H232" s="49" t="s">
        <v>199</v>
      </c>
      <c r="I232" s="50">
        <v>244</v>
      </c>
      <c r="J232" s="50">
        <v>220</v>
      </c>
      <c r="K232" s="50">
        <v>262</v>
      </c>
      <c r="L232" s="50">
        <v>203.5</v>
      </c>
      <c r="M232" s="50">
        <v>206</v>
      </c>
      <c r="N232" s="50">
        <v>251.5</v>
      </c>
      <c r="O232" s="50">
        <f t="shared" si="2"/>
        <v>231.16666666666666</v>
      </c>
      <c r="P232" s="50">
        <v>137</v>
      </c>
      <c r="Q232" s="50">
        <v>159.5</v>
      </c>
      <c r="R232" s="50">
        <v>172</v>
      </c>
      <c r="S232" s="50">
        <v>164</v>
      </c>
      <c r="T232" s="50">
        <v>157</v>
      </c>
      <c r="U232" s="50">
        <v>165</v>
      </c>
      <c r="V232" s="50">
        <v>163.5</v>
      </c>
      <c r="W232" s="50">
        <v>164</v>
      </c>
      <c r="X232" s="50">
        <v>172</v>
      </c>
      <c r="Y232" s="50">
        <v>163</v>
      </c>
      <c r="Z232" s="50">
        <v>168</v>
      </c>
      <c r="AA232" s="50">
        <v>195</v>
      </c>
      <c r="AB232" s="50">
        <v>203</v>
      </c>
      <c r="AC232" s="50">
        <v>198</v>
      </c>
      <c r="AD232" s="50">
        <v>202</v>
      </c>
      <c r="AE232" s="50">
        <v>199</v>
      </c>
      <c r="AF232" s="50">
        <v>191.5</v>
      </c>
      <c r="AG232" s="50">
        <v>216</v>
      </c>
      <c r="AH232" s="50">
        <v>208</v>
      </c>
    </row>
    <row r="233" spans="1:34" s="49" customFormat="1" x14ac:dyDescent="0.3">
      <c r="A233" s="49" t="s">
        <v>148</v>
      </c>
      <c r="B233" s="49" t="s">
        <v>100</v>
      </c>
      <c r="C233" s="49" t="s">
        <v>167</v>
      </c>
      <c r="D233" s="49" t="s">
        <v>24</v>
      </c>
      <c r="E233" s="49" t="s">
        <v>96</v>
      </c>
      <c r="F233" s="49" t="s">
        <v>25</v>
      </c>
      <c r="G233" s="49" t="s">
        <v>11</v>
      </c>
      <c r="H233" s="49" t="s">
        <v>199</v>
      </c>
      <c r="I233" s="50">
        <v>166</v>
      </c>
      <c r="J233" s="50">
        <v>212</v>
      </c>
      <c r="K233" s="50">
        <v>245</v>
      </c>
      <c r="L233" s="50">
        <v>182.5</v>
      </c>
      <c r="M233" s="50">
        <v>176.5</v>
      </c>
      <c r="N233" s="50">
        <v>170</v>
      </c>
      <c r="O233" s="50">
        <f t="shared" si="2"/>
        <v>192</v>
      </c>
      <c r="P233" s="50">
        <v>104</v>
      </c>
      <c r="Q233" s="50">
        <v>114</v>
      </c>
      <c r="R233" s="50">
        <v>121.5</v>
      </c>
      <c r="S233" s="50">
        <v>160</v>
      </c>
      <c r="T233" s="50">
        <v>159</v>
      </c>
      <c r="U233" s="50">
        <v>159.5</v>
      </c>
      <c r="V233" s="50">
        <v>184</v>
      </c>
      <c r="W233" s="50">
        <v>187</v>
      </c>
      <c r="X233" s="50">
        <v>192</v>
      </c>
      <c r="Y233" s="50">
        <v>191</v>
      </c>
      <c r="Z233" s="50">
        <v>186</v>
      </c>
      <c r="AA233" s="50">
        <v>183.5</v>
      </c>
      <c r="AB233" s="50">
        <v>187</v>
      </c>
      <c r="AC233" s="50">
        <v>188</v>
      </c>
      <c r="AD233" s="50">
        <v>202.5</v>
      </c>
      <c r="AE233" s="50">
        <v>201</v>
      </c>
      <c r="AF233" s="50">
        <v>207</v>
      </c>
      <c r="AG233" s="50">
        <v>182</v>
      </c>
      <c r="AH233" s="50">
        <v>181</v>
      </c>
    </row>
    <row r="234" spans="1:34" s="49" customFormat="1" x14ac:dyDescent="0.3">
      <c r="A234" s="49" t="s">
        <v>149</v>
      </c>
      <c r="B234" s="49" t="s">
        <v>100</v>
      </c>
      <c r="C234" s="49" t="s">
        <v>167</v>
      </c>
      <c r="D234" s="49" t="s">
        <v>24</v>
      </c>
      <c r="E234" s="49" t="s">
        <v>96</v>
      </c>
      <c r="F234" s="49" t="s">
        <v>25</v>
      </c>
      <c r="G234" s="49" t="s">
        <v>11</v>
      </c>
      <c r="H234" s="49" t="s">
        <v>199</v>
      </c>
      <c r="I234" s="50">
        <v>284</v>
      </c>
      <c r="J234" s="50">
        <v>221.5</v>
      </c>
      <c r="K234" s="50">
        <v>238</v>
      </c>
      <c r="L234" s="50">
        <v>237.5</v>
      </c>
      <c r="M234" s="50">
        <v>243.5</v>
      </c>
      <c r="N234" s="50">
        <v>193</v>
      </c>
      <c r="O234" s="50">
        <f t="shared" si="2"/>
        <v>236.25</v>
      </c>
      <c r="P234" s="50">
        <v>113</v>
      </c>
      <c r="Q234" s="50">
        <v>136</v>
      </c>
      <c r="R234" s="50">
        <v>169</v>
      </c>
      <c r="S234" s="50">
        <v>210</v>
      </c>
      <c r="T234" s="50">
        <v>220</v>
      </c>
      <c r="U234" s="50">
        <v>178.5</v>
      </c>
      <c r="V234" s="50">
        <v>187</v>
      </c>
      <c r="W234" s="50">
        <v>177</v>
      </c>
      <c r="X234" s="50">
        <v>206</v>
      </c>
      <c r="Y234" s="50">
        <v>198</v>
      </c>
      <c r="Z234" s="50">
        <v>170</v>
      </c>
      <c r="AA234" s="50">
        <v>169</v>
      </c>
      <c r="AB234" s="50">
        <v>184</v>
      </c>
      <c r="AC234" s="50">
        <v>200</v>
      </c>
      <c r="AD234" s="50">
        <v>210</v>
      </c>
      <c r="AE234" s="50">
        <v>188</v>
      </c>
      <c r="AF234" s="50">
        <v>181</v>
      </c>
      <c r="AG234" s="50">
        <v>166</v>
      </c>
      <c r="AH234" s="50">
        <v>174</v>
      </c>
    </row>
    <row r="235" spans="1:34" s="49" customFormat="1" x14ac:dyDescent="0.3">
      <c r="A235" s="49" t="s">
        <v>151</v>
      </c>
      <c r="B235" s="49" t="s">
        <v>100</v>
      </c>
      <c r="C235" s="49" t="s">
        <v>167</v>
      </c>
      <c r="D235" s="49" t="s">
        <v>24</v>
      </c>
      <c r="E235" s="49" t="s">
        <v>96</v>
      </c>
      <c r="F235" s="49" t="s">
        <v>25</v>
      </c>
      <c r="G235" s="49" t="s">
        <v>11</v>
      </c>
      <c r="H235" s="49" t="s">
        <v>200</v>
      </c>
      <c r="I235" s="50">
        <v>145</v>
      </c>
      <c r="J235" s="50">
        <v>115</v>
      </c>
      <c r="K235" s="50">
        <v>92</v>
      </c>
      <c r="L235" s="50">
        <v>73</v>
      </c>
      <c r="M235" s="50">
        <v>65</v>
      </c>
      <c r="N235" s="50">
        <v>172.5</v>
      </c>
      <c r="O235" s="50">
        <f t="shared" si="2"/>
        <v>110.41666666666667</v>
      </c>
      <c r="P235" s="50">
        <v>84</v>
      </c>
      <c r="Q235" s="50">
        <v>82.5</v>
      </c>
      <c r="R235" s="50">
        <v>71</v>
      </c>
      <c r="S235" s="50">
        <v>98.5</v>
      </c>
      <c r="T235" s="50">
        <v>101</v>
      </c>
      <c r="U235" s="50">
        <v>99</v>
      </c>
      <c r="V235" s="50">
        <v>97.5</v>
      </c>
      <c r="W235" s="50">
        <v>80</v>
      </c>
      <c r="X235" s="50">
        <v>99</v>
      </c>
      <c r="Y235" s="50">
        <v>123</v>
      </c>
      <c r="Z235" s="50">
        <v>106</v>
      </c>
      <c r="AA235" s="50">
        <v>87</v>
      </c>
      <c r="AB235" s="50">
        <v>74</v>
      </c>
      <c r="AC235" s="50">
        <v>76</v>
      </c>
      <c r="AD235" s="50">
        <v>84</v>
      </c>
      <c r="AE235" s="50">
        <v>97</v>
      </c>
      <c r="AF235" s="50">
        <v>125</v>
      </c>
      <c r="AG235" s="50">
        <v>108</v>
      </c>
      <c r="AH235" s="50">
        <v>92</v>
      </c>
    </row>
    <row r="236" spans="1:34" s="49" customFormat="1" x14ac:dyDescent="0.3">
      <c r="A236" s="49" t="s">
        <v>152</v>
      </c>
      <c r="B236" s="49" t="s">
        <v>100</v>
      </c>
      <c r="C236" s="49" t="s">
        <v>167</v>
      </c>
      <c r="D236" s="49" t="s">
        <v>24</v>
      </c>
      <c r="E236" s="49" t="s">
        <v>96</v>
      </c>
      <c r="F236" s="49" t="s">
        <v>25</v>
      </c>
      <c r="G236" s="49" t="s">
        <v>11</v>
      </c>
      <c r="H236" s="49" t="s">
        <v>193</v>
      </c>
      <c r="I236" s="50">
        <v>233</v>
      </c>
      <c r="J236" s="50">
        <v>219.5</v>
      </c>
      <c r="K236" s="50">
        <v>204</v>
      </c>
      <c r="L236" s="50">
        <v>213</v>
      </c>
      <c r="M236" s="50">
        <v>206</v>
      </c>
      <c r="N236" s="50">
        <v>194</v>
      </c>
      <c r="O236" s="50">
        <f t="shared" si="2"/>
        <v>211.58333333333334</v>
      </c>
      <c r="P236" s="50">
        <v>187.5</v>
      </c>
      <c r="Q236" s="50">
        <v>233.5</v>
      </c>
      <c r="R236" s="50">
        <v>212</v>
      </c>
      <c r="S236" s="50">
        <v>239.5</v>
      </c>
      <c r="T236" s="50">
        <v>227.5</v>
      </c>
      <c r="U236" s="50">
        <v>231</v>
      </c>
      <c r="V236" s="50">
        <v>230</v>
      </c>
      <c r="W236" s="50">
        <v>216</v>
      </c>
      <c r="X236" s="50">
        <v>186.5</v>
      </c>
      <c r="Y236" s="50">
        <v>209</v>
      </c>
      <c r="Z236" s="50">
        <v>143</v>
      </c>
      <c r="AA236" s="50">
        <v>118</v>
      </c>
      <c r="AB236" s="50">
        <v>120</v>
      </c>
      <c r="AC236" s="50">
        <v>154</v>
      </c>
      <c r="AD236" s="50">
        <v>253</v>
      </c>
      <c r="AE236" s="50">
        <v>196</v>
      </c>
      <c r="AF236" s="50">
        <v>169</v>
      </c>
      <c r="AG236" s="50">
        <v>128</v>
      </c>
      <c r="AH236" s="50">
        <v>203</v>
      </c>
    </row>
    <row r="237" spans="1:34" s="49" customFormat="1" x14ac:dyDescent="0.3">
      <c r="A237" s="49" t="s">
        <v>153</v>
      </c>
      <c r="B237" s="49" t="s">
        <v>100</v>
      </c>
      <c r="C237" s="49" t="s">
        <v>167</v>
      </c>
      <c r="D237" s="49" t="s">
        <v>24</v>
      </c>
      <c r="E237" s="49" t="s">
        <v>96</v>
      </c>
      <c r="F237" s="49" t="s">
        <v>25</v>
      </c>
      <c r="G237" s="49" t="s">
        <v>11</v>
      </c>
      <c r="H237" s="49" t="s">
        <v>200</v>
      </c>
      <c r="I237" s="50">
        <v>179</v>
      </c>
      <c r="J237" s="50">
        <v>173</v>
      </c>
      <c r="K237" s="50">
        <v>129.5</v>
      </c>
      <c r="L237" s="50">
        <v>101</v>
      </c>
      <c r="M237" s="50">
        <v>92.5</v>
      </c>
      <c r="N237" s="50">
        <v>134</v>
      </c>
      <c r="O237" s="50">
        <f t="shared" si="2"/>
        <v>134.83333333333334</v>
      </c>
      <c r="P237" s="50">
        <v>107</v>
      </c>
      <c r="Q237" s="50">
        <v>141</v>
      </c>
      <c r="R237" s="50">
        <v>112</v>
      </c>
      <c r="S237" s="50">
        <v>187</v>
      </c>
      <c r="T237" s="50">
        <v>179</v>
      </c>
      <c r="U237" s="50">
        <v>181</v>
      </c>
      <c r="V237" s="50">
        <v>163</v>
      </c>
      <c r="W237" s="50">
        <v>144</v>
      </c>
      <c r="X237" s="50">
        <v>147</v>
      </c>
      <c r="Y237" s="50">
        <v>146</v>
      </c>
      <c r="Z237" s="50">
        <v>168</v>
      </c>
      <c r="AA237" s="50">
        <v>168</v>
      </c>
      <c r="AB237" s="50">
        <v>164</v>
      </c>
      <c r="AC237" s="50">
        <v>82</v>
      </c>
      <c r="AD237" s="50">
        <v>82</v>
      </c>
      <c r="AE237" s="50">
        <v>96</v>
      </c>
      <c r="AF237" s="50">
        <v>91</v>
      </c>
      <c r="AG237" s="50">
        <v>82</v>
      </c>
      <c r="AH237" s="50">
        <v>100</v>
      </c>
    </row>
    <row r="238" spans="1:34" s="49" customFormat="1" x14ac:dyDescent="0.3">
      <c r="A238" s="49" t="s">
        <v>173</v>
      </c>
      <c r="B238" s="49" t="s">
        <v>99</v>
      </c>
      <c r="C238" s="49" t="s">
        <v>167</v>
      </c>
      <c r="D238" s="49" t="s">
        <v>24</v>
      </c>
      <c r="E238" s="49" t="s">
        <v>96</v>
      </c>
      <c r="F238" s="49" t="s">
        <v>25</v>
      </c>
      <c r="G238" s="49" t="s">
        <v>11</v>
      </c>
      <c r="H238" s="49" t="s">
        <v>199</v>
      </c>
      <c r="I238" s="50">
        <v>196</v>
      </c>
      <c r="J238" s="50">
        <v>132</v>
      </c>
      <c r="K238" s="50">
        <v>123</v>
      </c>
      <c r="L238" s="50">
        <v>127</v>
      </c>
      <c r="M238" s="50">
        <v>239</v>
      </c>
      <c r="N238" s="50">
        <v>205.5</v>
      </c>
      <c r="O238" s="50">
        <f t="shared" si="2"/>
        <v>170.41666666666666</v>
      </c>
      <c r="P238" s="50">
        <v>110</v>
      </c>
      <c r="Q238" s="50">
        <v>116</v>
      </c>
      <c r="R238" s="50">
        <v>103.5</v>
      </c>
      <c r="S238" s="50">
        <v>136</v>
      </c>
      <c r="T238" s="50">
        <v>162.5</v>
      </c>
      <c r="U238" s="50">
        <v>164.5</v>
      </c>
      <c r="V238" s="50">
        <v>182</v>
      </c>
      <c r="W238" s="50">
        <v>164</v>
      </c>
      <c r="X238" s="50">
        <v>158</v>
      </c>
      <c r="Y238" s="50">
        <v>154</v>
      </c>
      <c r="Z238" s="50">
        <v>161</v>
      </c>
      <c r="AA238" s="50">
        <v>160</v>
      </c>
      <c r="AB238" s="50">
        <v>178</v>
      </c>
      <c r="AC238" s="50">
        <v>165</v>
      </c>
      <c r="AD238" s="50">
        <v>174</v>
      </c>
      <c r="AE238" s="50">
        <v>155</v>
      </c>
      <c r="AF238" s="50">
        <v>177</v>
      </c>
      <c r="AG238" s="50">
        <v>160.5</v>
      </c>
      <c r="AH238" s="50">
        <v>142</v>
      </c>
    </row>
    <row r="239" spans="1:34" s="49" customFormat="1" x14ac:dyDescent="0.3">
      <c r="A239" s="49" t="s">
        <v>168</v>
      </c>
      <c r="B239" s="49" t="s">
        <v>99</v>
      </c>
      <c r="C239" s="49" t="s">
        <v>167</v>
      </c>
      <c r="D239" s="49" t="s">
        <v>24</v>
      </c>
      <c r="E239" s="49" t="s">
        <v>96</v>
      </c>
      <c r="F239" s="49" t="s">
        <v>25</v>
      </c>
      <c r="G239" s="49" t="s">
        <v>11</v>
      </c>
      <c r="H239" s="49" t="s">
        <v>199</v>
      </c>
      <c r="I239" s="50">
        <v>152</v>
      </c>
      <c r="J239" s="50">
        <v>175</v>
      </c>
      <c r="K239" s="50">
        <v>214</v>
      </c>
      <c r="L239" s="50">
        <v>178</v>
      </c>
      <c r="M239" s="50">
        <v>141.5</v>
      </c>
      <c r="N239" s="50">
        <v>169</v>
      </c>
      <c r="O239" s="50">
        <f t="shared" si="2"/>
        <v>171.58333333333334</v>
      </c>
      <c r="P239" s="50">
        <v>115.5</v>
      </c>
      <c r="Q239" s="50">
        <v>85</v>
      </c>
      <c r="R239" s="50">
        <v>111</v>
      </c>
      <c r="S239" s="50">
        <v>135</v>
      </c>
      <c r="T239" s="50">
        <v>143</v>
      </c>
      <c r="U239" s="50">
        <v>132</v>
      </c>
      <c r="V239" s="50">
        <v>131</v>
      </c>
      <c r="W239" s="50">
        <v>135</v>
      </c>
      <c r="X239" s="50">
        <v>136.5</v>
      </c>
      <c r="Y239" s="50">
        <v>118</v>
      </c>
      <c r="Z239" s="50">
        <v>107</v>
      </c>
      <c r="AA239" s="50">
        <v>121</v>
      </c>
      <c r="AB239" s="50">
        <v>130</v>
      </c>
      <c r="AC239" s="50">
        <v>139.5</v>
      </c>
      <c r="AD239" s="50">
        <v>118</v>
      </c>
      <c r="AE239" s="50">
        <v>129.5</v>
      </c>
      <c r="AF239" s="50">
        <v>117</v>
      </c>
      <c r="AG239" s="50">
        <v>113</v>
      </c>
      <c r="AH239" s="50">
        <v>153</v>
      </c>
    </row>
    <row r="240" spans="1:34" s="49" customFormat="1" x14ac:dyDescent="0.3">
      <c r="A240" s="49" t="s">
        <v>169</v>
      </c>
      <c r="B240" s="49" t="s">
        <v>99</v>
      </c>
      <c r="C240" s="49" t="s">
        <v>167</v>
      </c>
      <c r="D240" s="49" t="s">
        <v>24</v>
      </c>
      <c r="E240" s="49" t="s">
        <v>96</v>
      </c>
      <c r="F240" s="49" t="s">
        <v>25</v>
      </c>
      <c r="G240" s="49" t="s">
        <v>11</v>
      </c>
      <c r="H240" s="49" t="s">
        <v>199</v>
      </c>
      <c r="I240" s="50">
        <v>188</v>
      </c>
      <c r="J240" s="50">
        <v>156</v>
      </c>
      <c r="K240" s="50">
        <v>111</v>
      </c>
      <c r="L240" s="50">
        <v>179.5</v>
      </c>
      <c r="M240" s="50">
        <v>112</v>
      </c>
      <c r="N240" s="50">
        <v>137</v>
      </c>
      <c r="O240" s="50">
        <f t="shared" si="2"/>
        <v>147.25</v>
      </c>
      <c r="P240" s="50">
        <v>85</v>
      </c>
      <c r="Q240" s="50">
        <v>88</v>
      </c>
      <c r="R240" s="50">
        <v>78</v>
      </c>
      <c r="S240" s="50">
        <v>125</v>
      </c>
      <c r="T240" s="50">
        <v>147</v>
      </c>
      <c r="U240" s="50">
        <v>167</v>
      </c>
      <c r="V240" s="50">
        <v>143</v>
      </c>
      <c r="W240" s="50">
        <v>142</v>
      </c>
      <c r="X240" s="50">
        <v>123</v>
      </c>
      <c r="Y240" s="50">
        <v>142</v>
      </c>
      <c r="Z240" s="50">
        <v>100</v>
      </c>
      <c r="AA240" s="50">
        <v>81</v>
      </c>
      <c r="AB240" s="50">
        <v>80</v>
      </c>
      <c r="AC240" s="50">
        <v>89</v>
      </c>
      <c r="AD240" s="50">
        <v>128</v>
      </c>
      <c r="AE240" s="50">
        <v>191</v>
      </c>
      <c r="AF240" s="50">
        <v>132</v>
      </c>
      <c r="AG240" s="50">
        <v>92</v>
      </c>
      <c r="AH240" s="50">
        <v>85</v>
      </c>
    </row>
    <row r="241" spans="1:34" s="49" customFormat="1" x14ac:dyDescent="0.3">
      <c r="A241" s="49" t="s">
        <v>170</v>
      </c>
      <c r="B241" s="49" t="s">
        <v>99</v>
      </c>
      <c r="C241" s="49" t="s">
        <v>167</v>
      </c>
      <c r="D241" s="49" t="s">
        <v>24</v>
      </c>
      <c r="E241" s="49" t="s">
        <v>96</v>
      </c>
      <c r="F241" s="49" t="s">
        <v>25</v>
      </c>
      <c r="G241" s="49" t="s">
        <v>11</v>
      </c>
      <c r="H241" s="49" t="s">
        <v>200</v>
      </c>
      <c r="I241" s="50">
        <v>140</v>
      </c>
      <c r="J241" s="50">
        <v>134</v>
      </c>
      <c r="K241" s="50">
        <v>138</v>
      </c>
      <c r="L241" s="50">
        <v>113</v>
      </c>
      <c r="M241" s="50">
        <v>128</v>
      </c>
      <c r="N241" s="50">
        <v>105</v>
      </c>
      <c r="O241" s="50">
        <f t="shared" si="2"/>
        <v>126.33333333333333</v>
      </c>
      <c r="P241" s="50">
        <v>63</v>
      </c>
      <c r="Q241" s="50">
        <v>51</v>
      </c>
      <c r="R241" s="50">
        <v>62</v>
      </c>
      <c r="S241" s="50">
        <v>73</v>
      </c>
      <c r="T241" s="50">
        <v>84</v>
      </c>
      <c r="U241" s="50">
        <v>107</v>
      </c>
      <c r="V241" s="50">
        <v>113</v>
      </c>
      <c r="W241" s="50">
        <v>127</v>
      </c>
      <c r="X241" s="50">
        <v>124.5</v>
      </c>
      <c r="Y241" s="50">
        <v>117</v>
      </c>
      <c r="Z241" s="50">
        <v>99</v>
      </c>
      <c r="AA241" s="50">
        <v>96</v>
      </c>
      <c r="AB241" s="50">
        <v>101</v>
      </c>
      <c r="AC241" s="50">
        <v>91</v>
      </c>
      <c r="AD241" s="50">
        <v>98</v>
      </c>
      <c r="AE241" s="50">
        <v>80</v>
      </c>
      <c r="AF241" s="50">
        <v>93</v>
      </c>
      <c r="AG241" s="50">
        <v>100</v>
      </c>
      <c r="AH241" s="50">
        <v>98</v>
      </c>
    </row>
    <row r="242" spans="1:34" s="49" customFormat="1" x14ac:dyDescent="0.3">
      <c r="A242" s="49" t="s">
        <v>171</v>
      </c>
      <c r="B242" s="49" t="s">
        <v>99</v>
      </c>
      <c r="C242" s="49" t="s">
        <v>167</v>
      </c>
      <c r="D242" s="49" t="s">
        <v>24</v>
      </c>
      <c r="E242" s="49" t="s">
        <v>96</v>
      </c>
      <c r="F242" s="49" t="s">
        <v>25</v>
      </c>
      <c r="G242" s="49" t="s">
        <v>11</v>
      </c>
      <c r="H242" s="49" t="s">
        <v>200</v>
      </c>
      <c r="I242" s="50">
        <v>147</v>
      </c>
      <c r="J242" s="50">
        <v>117</v>
      </c>
      <c r="K242" s="50">
        <v>103</v>
      </c>
      <c r="L242" s="50">
        <v>195.5</v>
      </c>
      <c r="M242" s="50">
        <v>185</v>
      </c>
      <c r="N242" s="50">
        <v>159</v>
      </c>
      <c r="O242" s="50">
        <f t="shared" si="2"/>
        <v>151.08333333333334</v>
      </c>
      <c r="P242" s="50">
        <v>97</v>
      </c>
      <c r="Q242" s="50">
        <v>118</v>
      </c>
      <c r="R242" s="50">
        <v>124</v>
      </c>
      <c r="S242" s="50">
        <v>162</v>
      </c>
      <c r="T242" s="50">
        <v>137.5</v>
      </c>
      <c r="U242" s="50">
        <v>138</v>
      </c>
      <c r="V242" s="50">
        <v>146</v>
      </c>
      <c r="W242" s="50">
        <v>127.5</v>
      </c>
      <c r="X242" s="50">
        <v>107</v>
      </c>
      <c r="Y242" s="50">
        <v>109</v>
      </c>
      <c r="Z242" s="50">
        <v>147</v>
      </c>
      <c r="AA242" s="50">
        <v>145</v>
      </c>
      <c r="AB242" s="50">
        <v>138</v>
      </c>
      <c r="AC242" s="50">
        <v>97</v>
      </c>
      <c r="AD242" s="50">
        <v>88</v>
      </c>
      <c r="AE242" s="50">
        <v>86</v>
      </c>
      <c r="AF242" s="50">
        <v>85</v>
      </c>
      <c r="AG242" s="50">
        <v>140</v>
      </c>
      <c r="AH242" s="50">
        <v>166</v>
      </c>
    </row>
    <row r="243" spans="1:34" s="49" customFormat="1" x14ac:dyDescent="0.3">
      <c r="A243" s="49" t="s">
        <v>172</v>
      </c>
      <c r="B243" s="49" t="s">
        <v>99</v>
      </c>
      <c r="C243" s="49" t="s">
        <v>167</v>
      </c>
      <c r="D243" s="49" t="s">
        <v>24</v>
      </c>
      <c r="E243" s="49" t="s">
        <v>96</v>
      </c>
      <c r="F243" s="49" t="s">
        <v>25</v>
      </c>
      <c r="G243" s="49" t="s">
        <v>11</v>
      </c>
      <c r="H243" s="49" t="s">
        <v>200</v>
      </c>
      <c r="I243" s="50">
        <v>113</v>
      </c>
      <c r="J243" s="50">
        <v>106</v>
      </c>
      <c r="K243" s="50">
        <v>109</v>
      </c>
      <c r="L243" s="50">
        <v>120</v>
      </c>
      <c r="M243" s="50">
        <v>115</v>
      </c>
      <c r="N243" s="50">
        <v>119</v>
      </c>
      <c r="O243" s="50">
        <f t="shared" si="2"/>
        <v>113.66666666666667</v>
      </c>
      <c r="P243" s="50">
        <v>112</v>
      </c>
      <c r="Q243" s="50">
        <v>67</v>
      </c>
      <c r="R243" s="50">
        <v>68</v>
      </c>
      <c r="S243" s="50">
        <v>84</v>
      </c>
      <c r="T243" s="50">
        <v>135</v>
      </c>
      <c r="U243" s="50">
        <v>143.5</v>
      </c>
      <c r="V243" s="50">
        <v>139</v>
      </c>
      <c r="W243" s="50">
        <v>155.5</v>
      </c>
      <c r="X243" s="50">
        <v>119</v>
      </c>
      <c r="Y243" s="50">
        <v>102</v>
      </c>
      <c r="Z243" s="50">
        <v>78</v>
      </c>
      <c r="AA243" s="50">
        <v>101</v>
      </c>
      <c r="AB243" s="50">
        <v>102</v>
      </c>
      <c r="AC243" s="50">
        <v>88</v>
      </c>
      <c r="AD243" s="50">
        <v>85</v>
      </c>
      <c r="AE243" s="50">
        <v>111</v>
      </c>
      <c r="AF243" s="50">
        <v>93.5</v>
      </c>
      <c r="AG243" s="50">
        <v>95</v>
      </c>
      <c r="AH243" s="50">
        <v>100</v>
      </c>
    </row>
    <row r="244" spans="1:34" s="49" customFormat="1" x14ac:dyDescent="0.3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82B7-D9F7-3240-9A70-6D8612E96FC3}">
  <dimension ref="A1:AH240"/>
  <sheetViews>
    <sheetView topLeftCell="A142" workbookViewId="0">
      <selection activeCell="O134" sqref="O134"/>
    </sheetView>
  </sheetViews>
  <sheetFormatPr defaultColWidth="10.58203125" defaultRowHeight="14" x14ac:dyDescent="0.3"/>
  <cols>
    <col min="1" max="16384" width="10.58203125" style="25"/>
  </cols>
  <sheetData>
    <row r="1" spans="1:33" x14ac:dyDescent="0.3">
      <c r="A1" s="13" t="s">
        <v>0</v>
      </c>
      <c r="B1" s="13" t="s">
        <v>1</v>
      </c>
      <c r="C1" s="13" t="s">
        <v>162</v>
      </c>
      <c r="D1" s="13" t="s">
        <v>2</v>
      </c>
      <c r="E1" s="13" t="s">
        <v>3</v>
      </c>
      <c r="F1" s="13" t="s">
        <v>4</v>
      </c>
      <c r="G1" s="13" t="s">
        <v>5</v>
      </c>
      <c r="H1" s="13">
        <v>-30</v>
      </c>
      <c r="I1" s="13">
        <v>-25</v>
      </c>
      <c r="J1" s="13">
        <v>-20</v>
      </c>
      <c r="K1" s="13">
        <v>-15</v>
      </c>
      <c r="L1" s="13">
        <v>-10</v>
      </c>
      <c r="M1" s="13">
        <v>-5</v>
      </c>
      <c r="N1" s="13" t="s">
        <v>163</v>
      </c>
      <c r="O1" s="13">
        <v>0</v>
      </c>
      <c r="P1" s="13">
        <v>5</v>
      </c>
      <c r="Q1" s="13">
        <v>10</v>
      </c>
      <c r="R1" s="13">
        <v>15</v>
      </c>
      <c r="S1" s="13">
        <v>20</v>
      </c>
      <c r="T1" s="13">
        <v>25</v>
      </c>
      <c r="U1" s="13">
        <v>30</v>
      </c>
      <c r="V1" s="13">
        <v>35</v>
      </c>
      <c r="W1" s="13">
        <v>40</v>
      </c>
      <c r="X1" s="13">
        <v>45</v>
      </c>
      <c r="Y1" s="13">
        <v>50</v>
      </c>
      <c r="Z1" s="13">
        <v>55</v>
      </c>
      <c r="AA1" s="13">
        <v>60</v>
      </c>
      <c r="AB1" s="13">
        <v>65</v>
      </c>
      <c r="AC1" s="13">
        <v>70</v>
      </c>
      <c r="AD1" s="13">
        <v>75</v>
      </c>
      <c r="AE1" s="13">
        <v>80</v>
      </c>
      <c r="AF1" s="13">
        <v>85</v>
      </c>
      <c r="AG1" s="13">
        <v>90</v>
      </c>
    </row>
    <row r="2" spans="1:33" x14ac:dyDescent="0.3">
      <c r="A2" s="26" t="s">
        <v>74</v>
      </c>
      <c r="B2" s="26" t="s">
        <v>100</v>
      </c>
      <c r="C2" s="26" t="s">
        <v>164</v>
      </c>
      <c r="D2" s="26" t="s">
        <v>165</v>
      </c>
      <c r="E2" s="26">
        <v>2.5</v>
      </c>
      <c r="F2" s="26" t="s">
        <v>75</v>
      </c>
      <c r="G2" s="26" t="s">
        <v>46</v>
      </c>
      <c r="H2" s="27">
        <v>101.7</v>
      </c>
      <c r="I2" s="27">
        <v>109.4</v>
      </c>
      <c r="J2" s="27">
        <v>103.2</v>
      </c>
      <c r="K2" s="27">
        <v>90.6</v>
      </c>
      <c r="L2" s="27">
        <v>95.5</v>
      </c>
      <c r="M2" s="27">
        <v>99.6</v>
      </c>
      <c r="N2" s="27">
        <v>100</v>
      </c>
      <c r="O2" s="27">
        <v>121.1</v>
      </c>
      <c r="P2" s="27">
        <v>121.5</v>
      </c>
      <c r="Q2" s="27">
        <v>101.3</v>
      </c>
      <c r="R2" s="27">
        <v>109</v>
      </c>
      <c r="S2" s="27">
        <v>131</v>
      </c>
      <c r="T2" s="27">
        <v>105</v>
      </c>
      <c r="U2" s="27">
        <v>129.5</v>
      </c>
      <c r="V2" s="27">
        <v>142.5</v>
      </c>
      <c r="W2" s="27">
        <v>127.3</v>
      </c>
      <c r="X2" s="27">
        <v>119.2</v>
      </c>
      <c r="Y2" s="27">
        <v>114.2</v>
      </c>
      <c r="Z2" s="27">
        <v>130.69999999999999</v>
      </c>
      <c r="AA2" s="27">
        <v>114.8</v>
      </c>
      <c r="AB2" s="27">
        <v>135.80000000000001</v>
      </c>
      <c r="AC2" s="27">
        <v>107.2</v>
      </c>
      <c r="AD2" s="27">
        <v>119.6</v>
      </c>
      <c r="AE2" s="27">
        <v>132.69999999999999</v>
      </c>
      <c r="AF2" s="27">
        <v>91.3</v>
      </c>
      <c r="AG2" s="27">
        <v>73.599999999999994</v>
      </c>
    </row>
    <row r="3" spans="1:33" x14ac:dyDescent="0.3">
      <c r="A3" s="26" t="s">
        <v>76</v>
      </c>
      <c r="B3" s="26" t="s">
        <v>100</v>
      </c>
      <c r="C3" s="26" t="s">
        <v>164</v>
      </c>
      <c r="D3" s="26" t="s">
        <v>165</v>
      </c>
      <c r="E3" s="26">
        <v>2.5</v>
      </c>
      <c r="F3" s="26" t="s">
        <v>75</v>
      </c>
      <c r="G3" s="26" t="s">
        <v>46</v>
      </c>
      <c r="H3" s="27">
        <v>89.7</v>
      </c>
      <c r="I3" s="27">
        <v>95.9</v>
      </c>
      <c r="J3" s="27">
        <v>88</v>
      </c>
      <c r="K3" s="27">
        <v>87.8</v>
      </c>
      <c r="L3" s="27">
        <v>114</v>
      </c>
      <c r="M3" s="27">
        <v>124.6</v>
      </c>
      <c r="N3" s="27">
        <v>100</v>
      </c>
      <c r="O3" s="27">
        <v>174.6</v>
      </c>
      <c r="P3" s="27">
        <v>155</v>
      </c>
      <c r="Q3" s="27">
        <v>128.6</v>
      </c>
      <c r="R3" s="27">
        <v>163</v>
      </c>
      <c r="S3" s="27">
        <v>144.5</v>
      </c>
      <c r="T3" s="27">
        <v>123.1</v>
      </c>
      <c r="U3" s="27">
        <v>132.6</v>
      </c>
      <c r="V3" s="27">
        <v>124.1</v>
      </c>
      <c r="W3" s="27">
        <v>131.19999999999999</v>
      </c>
      <c r="X3" s="27">
        <v>127</v>
      </c>
      <c r="Y3" s="27">
        <v>131</v>
      </c>
      <c r="Z3" s="27">
        <v>115.2</v>
      </c>
      <c r="AA3" s="27">
        <v>118.2</v>
      </c>
      <c r="AB3" s="27">
        <v>118.9</v>
      </c>
      <c r="AC3" s="27">
        <v>134.9</v>
      </c>
      <c r="AD3" s="27">
        <v>134.80000000000001</v>
      </c>
      <c r="AE3" s="27">
        <v>120.4</v>
      </c>
      <c r="AF3" s="27">
        <v>123.9</v>
      </c>
      <c r="AG3" s="27">
        <v>118.1</v>
      </c>
    </row>
    <row r="4" spans="1:33" x14ac:dyDescent="0.3">
      <c r="A4" s="26" t="s">
        <v>77</v>
      </c>
      <c r="B4" s="26" t="s">
        <v>100</v>
      </c>
      <c r="C4" s="26" t="s">
        <v>164</v>
      </c>
      <c r="D4" s="26" t="s">
        <v>165</v>
      </c>
      <c r="E4" s="26">
        <v>2.5</v>
      </c>
      <c r="F4" s="26" t="s">
        <v>75</v>
      </c>
      <c r="G4" s="26" t="s">
        <v>46</v>
      </c>
      <c r="H4" s="27">
        <v>93.8</v>
      </c>
      <c r="I4" s="27">
        <v>99</v>
      </c>
      <c r="J4" s="27">
        <v>94.9</v>
      </c>
      <c r="K4" s="27">
        <v>109.1</v>
      </c>
      <c r="L4" s="27">
        <v>112</v>
      </c>
      <c r="M4" s="27">
        <v>91.3</v>
      </c>
      <c r="N4" s="27">
        <v>100</v>
      </c>
      <c r="O4" s="27">
        <v>126.1</v>
      </c>
      <c r="P4" s="27">
        <v>108.9</v>
      </c>
      <c r="Q4" s="27">
        <v>108.3</v>
      </c>
      <c r="R4" s="27">
        <v>103.6</v>
      </c>
      <c r="S4" s="27">
        <v>100.7</v>
      </c>
      <c r="T4" s="27">
        <v>78.900000000000006</v>
      </c>
      <c r="U4" s="27">
        <v>77.5</v>
      </c>
      <c r="V4" s="27">
        <v>80.5</v>
      </c>
      <c r="W4" s="27">
        <v>80.3</v>
      </c>
      <c r="X4" s="27">
        <v>92.6</v>
      </c>
      <c r="Y4" s="27">
        <v>101.6</v>
      </c>
      <c r="Z4" s="27">
        <v>89.6</v>
      </c>
      <c r="AA4" s="27">
        <v>104.1</v>
      </c>
      <c r="AB4" s="27">
        <v>103</v>
      </c>
      <c r="AC4" s="27">
        <v>102.7</v>
      </c>
      <c r="AD4" s="27">
        <v>117.7</v>
      </c>
      <c r="AE4" s="27">
        <v>121.8</v>
      </c>
      <c r="AF4" s="27">
        <v>85.1</v>
      </c>
      <c r="AG4" s="27">
        <v>100.8</v>
      </c>
    </row>
    <row r="5" spans="1:33" x14ac:dyDescent="0.3">
      <c r="A5" s="26" t="s">
        <v>12</v>
      </c>
      <c r="B5" s="26" t="s">
        <v>100</v>
      </c>
      <c r="C5" s="26" t="s">
        <v>164</v>
      </c>
      <c r="D5" s="26" t="s">
        <v>165</v>
      </c>
      <c r="E5" s="26">
        <v>2.5</v>
      </c>
      <c r="F5" s="26" t="s">
        <v>75</v>
      </c>
      <c r="G5" s="26" t="s">
        <v>46</v>
      </c>
      <c r="H5" s="27">
        <v>82.1</v>
      </c>
      <c r="I5" s="27">
        <v>91.4</v>
      </c>
      <c r="J5" s="27">
        <v>116.9</v>
      </c>
      <c r="K5" s="27">
        <v>111.2</v>
      </c>
      <c r="L5" s="27">
        <v>101.5</v>
      </c>
      <c r="M5" s="27">
        <v>96.9</v>
      </c>
      <c r="N5" s="27">
        <v>100</v>
      </c>
      <c r="O5" s="27">
        <v>170.1</v>
      </c>
      <c r="P5" s="27">
        <v>125</v>
      </c>
      <c r="Q5" s="27">
        <v>105.4</v>
      </c>
      <c r="R5" s="27">
        <v>120</v>
      </c>
      <c r="S5" s="27">
        <v>104.2</v>
      </c>
      <c r="T5" s="27">
        <v>134.4</v>
      </c>
      <c r="U5" s="27">
        <v>115.2</v>
      </c>
      <c r="V5" s="27">
        <v>126.6</v>
      </c>
      <c r="W5" s="27">
        <v>114.5</v>
      </c>
      <c r="X5" s="27">
        <v>111.7</v>
      </c>
      <c r="Y5" s="27">
        <v>118.5</v>
      </c>
      <c r="Z5" s="27">
        <v>117.2</v>
      </c>
      <c r="AA5" s="27">
        <v>127.8</v>
      </c>
      <c r="AB5" s="27">
        <v>129.80000000000001</v>
      </c>
      <c r="AC5" s="27">
        <v>140.1</v>
      </c>
      <c r="AD5" s="27">
        <v>127.6</v>
      </c>
      <c r="AE5" s="27">
        <v>119.1</v>
      </c>
      <c r="AF5" s="27">
        <v>99.8</v>
      </c>
      <c r="AG5" s="27">
        <v>98.4</v>
      </c>
    </row>
    <row r="6" spans="1:33" x14ac:dyDescent="0.3">
      <c r="A6" s="26" t="s">
        <v>13</v>
      </c>
      <c r="B6" s="26" t="s">
        <v>100</v>
      </c>
      <c r="C6" s="26" t="s">
        <v>164</v>
      </c>
      <c r="D6" s="26" t="s">
        <v>165</v>
      </c>
      <c r="E6" s="26">
        <v>2.5</v>
      </c>
      <c r="F6" s="26" t="s">
        <v>10</v>
      </c>
      <c r="G6" s="26" t="s">
        <v>46</v>
      </c>
      <c r="H6" s="27">
        <v>92.3</v>
      </c>
      <c r="I6" s="27">
        <v>94.2</v>
      </c>
      <c r="J6" s="27">
        <v>109.4</v>
      </c>
      <c r="K6" s="27">
        <v>109.8</v>
      </c>
      <c r="L6" s="27">
        <v>99</v>
      </c>
      <c r="M6" s="27">
        <v>95.3</v>
      </c>
      <c r="N6" s="27">
        <v>100</v>
      </c>
      <c r="O6" s="27">
        <v>117.3</v>
      </c>
      <c r="P6" s="27">
        <v>103.8</v>
      </c>
      <c r="Q6" s="27">
        <v>93.1</v>
      </c>
      <c r="R6" s="27">
        <v>103.4</v>
      </c>
      <c r="S6" s="27">
        <v>104.6</v>
      </c>
      <c r="T6" s="27">
        <v>110.8</v>
      </c>
      <c r="U6" s="27">
        <v>109.6</v>
      </c>
      <c r="V6" s="27">
        <v>97.7</v>
      </c>
      <c r="W6" s="27">
        <v>89.6</v>
      </c>
      <c r="X6" s="27">
        <v>82</v>
      </c>
      <c r="Y6" s="27">
        <v>101.1</v>
      </c>
      <c r="Z6" s="27">
        <v>99.9</v>
      </c>
      <c r="AA6" s="27">
        <v>99.2</v>
      </c>
      <c r="AB6" s="27">
        <v>75.7</v>
      </c>
      <c r="AC6" s="27">
        <v>76.599999999999994</v>
      </c>
      <c r="AD6" s="27">
        <v>75</v>
      </c>
      <c r="AE6" s="27">
        <v>95.4</v>
      </c>
      <c r="AF6" s="27">
        <v>82.6</v>
      </c>
      <c r="AG6" s="27">
        <v>99.7</v>
      </c>
    </row>
    <row r="7" spans="1:33" x14ac:dyDescent="0.3">
      <c r="A7" s="26" t="s">
        <v>15</v>
      </c>
      <c r="B7" s="26" t="s">
        <v>100</v>
      </c>
      <c r="C7" s="26" t="s">
        <v>164</v>
      </c>
      <c r="D7" s="26" t="s">
        <v>165</v>
      </c>
      <c r="E7" s="26">
        <v>2.5</v>
      </c>
      <c r="F7" s="26" t="s">
        <v>75</v>
      </c>
      <c r="G7" s="26" t="s">
        <v>46</v>
      </c>
      <c r="H7" s="27">
        <v>90.1</v>
      </c>
      <c r="I7" s="27">
        <v>106.9</v>
      </c>
      <c r="J7" s="27">
        <v>121.1</v>
      </c>
      <c r="K7" s="27">
        <v>113.8</v>
      </c>
      <c r="L7" s="27">
        <v>80.599999999999994</v>
      </c>
      <c r="M7" s="27">
        <v>87.4</v>
      </c>
      <c r="N7" s="27">
        <v>100</v>
      </c>
      <c r="O7" s="27">
        <v>166.9</v>
      </c>
      <c r="P7" s="27">
        <v>161.4</v>
      </c>
      <c r="Q7" s="27">
        <v>130.6</v>
      </c>
      <c r="R7" s="27">
        <v>142.69999999999999</v>
      </c>
      <c r="S7" s="27">
        <v>148.4</v>
      </c>
      <c r="T7" s="27">
        <v>141.19999999999999</v>
      </c>
      <c r="U7" s="27">
        <v>100.4</v>
      </c>
      <c r="V7" s="27">
        <v>129.9</v>
      </c>
      <c r="W7" s="27">
        <v>114.7</v>
      </c>
      <c r="X7" s="27">
        <v>128.69999999999999</v>
      </c>
      <c r="Y7" s="27">
        <v>124</v>
      </c>
      <c r="Z7" s="27">
        <v>119.1</v>
      </c>
      <c r="AA7" s="27">
        <v>130.6</v>
      </c>
      <c r="AB7" s="27">
        <v>141.4</v>
      </c>
      <c r="AC7" s="27">
        <v>120.4</v>
      </c>
      <c r="AD7" s="27">
        <v>135.30000000000001</v>
      </c>
      <c r="AE7" s="27">
        <v>136.6</v>
      </c>
      <c r="AF7" s="27">
        <v>133</v>
      </c>
      <c r="AG7" s="27">
        <v>117.4</v>
      </c>
    </row>
    <row r="8" spans="1:33" x14ac:dyDescent="0.3">
      <c r="A8" s="26" t="s">
        <v>78</v>
      </c>
      <c r="B8" s="26" t="s">
        <v>99</v>
      </c>
      <c r="C8" s="26" t="s">
        <v>164</v>
      </c>
      <c r="D8" s="26" t="s">
        <v>165</v>
      </c>
      <c r="E8" s="26">
        <v>2.5</v>
      </c>
      <c r="F8" s="26" t="s">
        <v>75</v>
      </c>
      <c r="G8" s="26" t="s">
        <v>46</v>
      </c>
      <c r="H8" s="27">
        <v>122.4</v>
      </c>
      <c r="I8" s="27">
        <v>83.4</v>
      </c>
      <c r="J8" s="27">
        <v>112.3</v>
      </c>
      <c r="K8" s="27">
        <v>93.1</v>
      </c>
      <c r="L8" s="27">
        <v>95.1</v>
      </c>
      <c r="M8" s="27">
        <v>93.7</v>
      </c>
      <c r="N8" s="27">
        <v>100</v>
      </c>
      <c r="O8" s="27">
        <v>133.30000000000001</v>
      </c>
      <c r="P8" s="27">
        <v>160.80000000000001</v>
      </c>
      <c r="Q8" s="27">
        <v>154.6</v>
      </c>
      <c r="R8" s="27">
        <v>137.4</v>
      </c>
      <c r="S8" s="27">
        <v>127.3</v>
      </c>
      <c r="T8" s="27">
        <v>123.7</v>
      </c>
      <c r="U8" s="27">
        <v>104</v>
      </c>
      <c r="V8" s="27">
        <v>85.5</v>
      </c>
      <c r="W8" s="27">
        <v>83.2</v>
      </c>
      <c r="X8" s="27">
        <v>79.7</v>
      </c>
      <c r="Y8" s="27">
        <v>66.2</v>
      </c>
      <c r="Z8" s="27">
        <v>82.3</v>
      </c>
      <c r="AA8" s="27">
        <v>92.3</v>
      </c>
      <c r="AB8" s="27">
        <v>87.8</v>
      </c>
      <c r="AC8" s="27">
        <v>88.7</v>
      </c>
      <c r="AD8" s="27">
        <v>109.3</v>
      </c>
      <c r="AE8" s="27">
        <v>111.9</v>
      </c>
      <c r="AF8" s="27">
        <v>121.1</v>
      </c>
      <c r="AG8" s="27">
        <v>123.7</v>
      </c>
    </row>
    <row r="9" spans="1:33" x14ac:dyDescent="0.3">
      <c r="A9" s="26" t="s">
        <v>79</v>
      </c>
      <c r="B9" s="26" t="s">
        <v>99</v>
      </c>
      <c r="C9" s="26" t="s">
        <v>164</v>
      </c>
      <c r="D9" s="26" t="s">
        <v>165</v>
      </c>
      <c r="E9" s="26">
        <v>2.5</v>
      </c>
      <c r="F9" s="26" t="s">
        <v>75</v>
      </c>
      <c r="G9" s="26" t="s">
        <v>46</v>
      </c>
      <c r="H9" s="27">
        <v>98.6</v>
      </c>
      <c r="I9" s="27">
        <v>95.4</v>
      </c>
      <c r="J9" s="27">
        <v>87.7</v>
      </c>
      <c r="K9" s="27">
        <v>96.2</v>
      </c>
      <c r="L9" s="27">
        <v>114.6</v>
      </c>
      <c r="M9" s="27">
        <v>107.5</v>
      </c>
      <c r="N9" s="27">
        <v>100</v>
      </c>
      <c r="O9" s="27">
        <v>233</v>
      </c>
      <c r="P9" s="27">
        <v>265</v>
      </c>
      <c r="Q9" s="27">
        <v>165.5</v>
      </c>
      <c r="R9" s="27">
        <v>162.19999999999999</v>
      </c>
      <c r="S9" s="27">
        <v>154.5</v>
      </c>
      <c r="T9" s="27">
        <v>131.69999999999999</v>
      </c>
      <c r="U9" s="27">
        <v>125.9</v>
      </c>
      <c r="V9" s="27">
        <v>125.8</v>
      </c>
      <c r="W9" s="27">
        <v>101.6</v>
      </c>
      <c r="X9" s="27">
        <v>106.5</v>
      </c>
      <c r="Y9" s="27">
        <v>110</v>
      </c>
      <c r="Z9" s="27">
        <v>96.5</v>
      </c>
      <c r="AA9" s="27">
        <v>94.7</v>
      </c>
      <c r="AB9" s="27">
        <v>98.8</v>
      </c>
      <c r="AC9" s="27">
        <v>90.1</v>
      </c>
      <c r="AD9" s="27">
        <v>103</v>
      </c>
      <c r="AE9" s="27">
        <v>105.3</v>
      </c>
      <c r="AF9" s="27">
        <v>99</v>
      </c>
      <c r="AG9" s="27">
        <v>108.7</v>
      </c>
    </row>
    <row r="10" spans="1:33" x14ac:dyDescent="0.3">
      <c r="A10" s="26" t="s">
        <v>17</v>
      </c>
      <c r="B10" s="26" t="s">
        <v>99</v>
      </c>
      <c r="C10" s="26" t="s">
        <v>164</v>
      </c>
      <c r="D10" s="26" t="s">
        <v>165</v>
      </c>
      <c r="E10" s="26">
        <v>2.5</v>
      </c>
      <c r="F10" s="26" t="s">
        <v>75</v>
      </c>
      <c r="G10" s="26" t="s">
        <v>46</v>
      </c>
      <c r="H10" s="27">
        <v>121.1</v>
      </c>
      <c r="I10" s="27">
        <v>88.9</v>
      </c>
      <c r="J10" s="27">
        <v>101.2</v>
      </c>
      <c r="K10" s="27">
        <v>105.4</v>
      </c>
      <c r="L10" s="27">
        <v>89.8</v>
      </c>
      <c r="M10" s="27">
        <v>93.6</v>
      </c>
      <c r="N10" s="27">
        <v>100</v>
      </c>
      <c r="O10" s="27">
        <v>138.19999999999999</v>
      </c>
      <c r="P10" s="27">
        <v>138.69999999999999</v>
      </c>
      <c r="Q10" s="27">
        <v>131.1</v>
      </c>
      <c r="R10" s="27">
        <v>119.6</v>
      </c>
      <c r="S10" s="27">
        <v>117.4</v>
      </c>
      <c r="T10" s="27">
        <v>101.3</v>
      </c>
      <c r="U10" s="27">
        <v>110.1</v>
      </c>
      <c r="V10" s="27">
        <v>108.5</v>
      </c>
      <c r="W10" s="27">
        <v>108.6</v>
      </c>
      <c r="X10" s="27">
        <v>117.5</v>
      </c>
      <c r="Y10" s="27">
        <v>106.6</v>
      </c>
      <c r="Z10" s="27">
        <v>99.7</v>
      </c>
      <c r="AA10" s="27">
        <v>101.6</v>
      </c>
      <c r="AB10" s="27">
        <v>113.4</v>
      </c>
      <c r="AC10" s="27">
        <v>121.9</v>
      </c>
      <c r="AD10" s="27">
        <v>99.1</v>
      </c>
      <c r="AE10" s="27">
        <v>94.4</v>
      </c>
      <c r="AF10" s="27">
        <v>93.2</v>
      </c>
      <c r="AG10" s="27">
        <v>119</v>
      </c>
    </row>
    <row r="11" spans="1:33" x14ac:dyDescent="0.3">
      <c r="A11" s="26" t="s">
        <v>18</v>
      </c>
      <c r="B11" s="26" t="s">
        <v>99</v>
      </c>
      <c r="C11" s="26" t="s">
        <v>164</v>
      </c>
      <c r="D11" s="26" t="s">
        <v>165</v>
      </c>
      <c r="E11" s="26">
        <v>2.5</v>
      </c>
      <c r="F11" s="26" t="s">
        <v>75</v>
      </c>
      <c r="G11" s="26" t="s">
        <v>46</v>
      </c>
      <c r="H11" s="27">
        <v>96.6</v>
      </c>
      <c r="I11" s="27">
        <v>83.3</v>
      </c>
      <c r="J11" s="27">
        <v>89.9</v>
      </c>
      <c r="K11" s="27">
        <v>108.6</v>
      </c>
      <c r="L11" s="27">
        <v>96.2</v>
      </c>
      <c r="M11" s="27">
        <v>125.5</v>
      </c>
      <c r="N11" s="27">
        <v>100</v>
      </c>
      <c r="O11" s="27">
        <v>190.8</v>
      </c>
      <c r="P11" s="27">
        <v>112.4</v>
      </c>
      <c r="Q11" s="27">
        <v>125.7</v>
      </c>
      <c r="R11" s="27">
        <v>122.7</v>
      </c>
      <c r="S11" s="27">
        <v>102.9</v>
      </c>
      <c r="T11" s="27">
        <v>113.9</v>
      </c>
      <c r="U11" s="27">
        <v>105.6</v>
      </c>
      <c r="V11" s="27">
        <v>107.9</v>
      </c>
      <c r="W11" s="27">
        <v>115.5</v>
      </c>
      <c r="X11" s="27">
        <v>104</v>
      </c>
      <c r="Y11" s="27">
        <v>133.9</v>
      </c>
      <c r="Z11" s="27">
        <v>89.2</v>
      </c>
      <c r="AA11" s="27">
        <v>115</v>
      </c>
      <c r="AB11" s="27">
        <v>99.6</v>
      </c>
      <c r="AC11" s="27">
        <v>92.5</v>
      </c>
      <c r="AD11" s="27">
        <v>86.3</v>
      </c>
      <c r="AE11" s="27">
        <v>106.1</v>
      </c>
      <c r="AF11" s="27">
        <v>120.4</v>
      </c>
      <c r="AG11" s="27">
        <v>98.7</v>
      </c>
    </row>
    <row r="12" spans="1:33" x14ac:dyDescent="0.3">
      <c r="A12" s="26" t="s">
        <v>80</v>
      </c>
      <c r="B12" s="26" t="s">
        <v>99</v>
      </c>
      <c r="C12" s="26" t="s">
        <v>164</v>
      </c>
      <c r="D12" s="26" t="s">
        <v>165</v>
      </c>
      <c r="E12" s="26">
        <v>2.5</v>
      </c>
      <c r="F12" s="26" t="s">
        <v>75</v>
      </c>
      <c r="G12" s="26" t="s">
        <v>46</v>
      </c>
      <c r="H12" s="27">
        <v>100.3</v>
      </c>
      <c r="I12" s="27">
        <v>101.3</v>
      </c>
      <c r="J12" s="27">
        <v>80.7</v>
      </c>
      <c r="K12" s="27">
        <v>98.5</v>
      </c>
      <c r="L12" s="27">
        <v>128</v>
      </c>
      <c r="M12" s="27">
        <v>91.2</v>
      </c>
      <c r="N12" s="27">
        <v>100</v>
      </c>
      <c r="O12" s="27">
        <v>149.80000000000001</v>
      </c>
      <c r="P12" s="27">
        <v>139.80000000000001</v>
      </c>
      <c r="Q12" s="27">
        <v>111.2</v>
      </c>
      <c r="R12" s="27">
        <v>110.7</v>
      </c>
      <c r="S12" s="27">
        <v>102.4</v>
      </c>
      <c r="T12" s="27">
        <v>114.6</v>
      </c>
      <c r="U12" s="27">
        <v>126.5</v>
      </c>
      <c r="V12" s="27">
        <v>102.2</v>
      </c>
      <c r="W12" s="27">
        <v>94.4</v>
      </c>
      <c r="X12" s="27">
        <v>107</v>
      </c>
      <c r="Y12" s="27">
        <v>125.5</v>
      </c>
      <c r="Z12" s="27">
        <v>144.4</v>
      </c>
      <c r="AA12" s="27">
        <v>136.9</v>
      </c>
      <c r="AB12" s="27">
        <v>106.6</v>
      </c>
      <c r="AC12" s="27">
        <v>113.9</v>
      </c>
      <c r="AD12" s="27">
        <v>126.8</v>
      </c>
      <c r="AE12" s="27">
        <v>138.19999999999999</v>
      </c>
      <c r="AF12" s="27">
        <v>155.1</v>
      </c>
      <c r="AG12" s="27">
        <v>198</v>
      </c>
    </row>
    <row r="13" spans="1:33" x14ac:dyDescent="0.3">
      <c r="A13" s="26" t="s">
        <v>81</v>
      </c>
      <c r="B13" s="26" t="s">
        <v>99</v>
      </c>
      <c r="C13" s="26" t="s">
        <v>166</v>
      </c>
      <c r="D13" s="26" t="s">
        <v>165</v>
      </c>
      <c r="E13" s="26">
        <v>2.5</v>
      </c>
      <c r="F13" s="26" t="s">
        <v>75</v>
      </c>
      <c r="G13" s="26" t="s">
        <v>46</v>
      </c>
      <c r="H13" s="27">
        <v>106.4</v>
      </c>
      <c r="I13" s="27">
        <v>103.4</v>
      </c>
      <c r="J13" s="27">
        <v>106.5</v>
      </c>
      <c r="K13" s="27">
        <v>99.2</v>
      </c>
      <c r="L13" s="27">
        <v>92.1</v>
      </c>
      <c r="M13" s="27">
        <v>92.4</v>
      </c>
      <c r="N13" s="27">
        <v>100</v>
      </c>
      <c r="O13" s="27">
        <v>87.1</v>
      </c>
      <c r="P13" s="27">
        <v>117.9</v>
      </c>
      <c r="Q13" s="27">
        <v>127</v>
      </c>
      <c r="R13" s="27">
        <v>125.5</v>
      </c>
      <c r="S13" s="27">
        <v>122.6</v>
      </c>
      <c r="T13" s="27">
        <v>91.4</v>
      </c>
      <c r="U13" s="27">
        <v>110.7</v>
      </c>
      <c r="V13" s="27">
        <v>125.8</v>
      </c>
      <c r="W13" s="27">
        <v>108.2</v>
      </c>
      <c r="X13" s="27">
        <v>62.5</v>
      </c>
      <c r="Y13" s="27">
        <v>57.4</v>
      </c>
      <c r="Z13" s="27">
        <v>54.2</v>
      </c>
      <c r="AA13" s="27">
        <v>64.900000000000006</v>
      </c>
      <c r="AB13" s="27">
        <v>53</v>
      </c>
      <c r="AC13" s="27">
        <v>63.7</v>
      </c>
      <c r="AD13" s="27">
        <v>63.8</v>
      </c>
      <c r="AE13" s="27">
        <v>52</v>
      </c>
      <c r="AF13" s="27">
        <v>109.5</v>
      </c>
      <c r="AG13" s="27">
        <v>121.7</v>
      </c>
    </row>
    <row r="14" spans="1:33" x14ac:dyDescent="0.3">
      <c r="A14" s="26" t="s">
        <v>22</v>
      </c>
      <c r="B14" s="26" t="s">
        <v>99</v>
      </c>
      <c r="C14" s="26" t="s">
        <v>166</v>
      </c>
      <c r="D14" s="26" t="s">
        <v>165</v>
      </c>
      <c r="E14" s="26">
        <v>2.5</v>
      </c>
      <c r="F14" s="26" t="s">
        <v>75</v>
      </c>
      <c r="G14" s="26" t="s">
        <v>46</v>
      </c>
      <c r="H14" s="27">
        <v>99</v>
      </c>
      <c r="I14" s="27">
        <v>107</v>
      </c>
      <c r="J14" s="27">
        <v>111.8</v>
      </c>
      <c r="K14" s="27">
        <v>91.3</v>
      </c>
      <c r="L14" s="27">
        <v>91.1</v>
      </c>
      <c r="M14" s="27">
        <v>99.8</v>
      </c>
      <c r="N14" s="27">
        <v>100</v>
      </c>
      <c r="O14" s="27">
        <v>112.5</v>
      </c>
      <c r="P14" s="27">
        <v>151.19999999999999</v>
      </c>
      <c r="Q14" s="27">
        <v>164.5</v>
      </c>
      <c r="R14" s="27">
        <v>138.5</v>
      </c>
      <c r="S14" s="27">
        <v>137.19999999999999</v>
      </c>
      <c r="T14" s="27">
        <v>83.4</v>
      </c>
      <c r="U14" s="27">
        <v>95.1</v>
      </c>
      <c r="V14" s="27">
        <v>97.9</v>
      </c>
      <c r="W14" s="27">
        <v>94.9</v>
      </c>
      <c r="X14" s="27">
        <v>99.9</v>
      </c>
      <c r="Y14" s="27">
        <v>82.8</v>
      </c>
      <c r="Z14" s="27">
        <v>98.2</v>
      </c>
      <c r="AA14" s="27">
        <v>97.8</v>
      </c>
      <c r="AB14" s="27">
        <v>105.1</v>
      </c>
      <c r="AC14" s="27">
        <v>101.1</v>
      </c>
      <c r="AD14" s="27">
        <v>85.5</v>
      </c>
      <c r="AE14" s="27">
        <v>91.8</v>
      </c>
      <c r="AF14" s="27">
        <v>97.2</v>
      </c>
      <c r="AG14" s="27">
        <v>87.8</v>
      </c>
    </row>
    <row r="15" spans="1:33" x14ac:dyDescent="0.3">
      <c r="A15" s="26" t="s">
        <v>84</v>
      </c>
      <c r="B15" s="26" t="s">
        <v>100</v>
      </c>
      <c r="C15" s="26" t="s">
        <v>166</v>
      </c>
      <c r="D15" s="26" t="s">
        <v>165</v>
      </c>
      <c r="E15" s="26">
        <v>2.5</v>
      </c>
      <c r="F15" s="26" t="s">
        <v>75</v>
      </c>
      <c r="G15" s="26" t="s">
        <v>46</v>
      </c>
      <c r="H15" s="27">
        <v>96.5</v>
      </c>
      <c r="I15" s="27">
        <v>98.1</v>
      </c>
      <c r="J15" s="27">
        <v>82</v>
      </c>
      <c r="K15" s="27">
        <v>97.1</v>
      </c>
      <c r="L15" s="27">
        <v>120.5</v>
      </c>
      <c r="M15" s="27">
        <v>105.8</v>
      </c>
      <c r="N15" s="27">
        <v>100</v>
      </c>
      <c r="O15" s="27">
        <v>122.7</v>
      </c>
      <c r="P15" s="27">
        <v>113.2</v>
      </c>
      <c r="Q15" s="27">
        <v>124</v>
      </c>
      <c r="R15" s="27">
        <v>123.9</v>
      </c>
      <c r="S15" s="27">
        <v>133.69999999999999</v>
      </c>
      <c r="T15" s="27">
        <v>137.19999999999999</v>
      </c>
      <c r="U15" s="27">
        <v>132.69999999999999</v>
      </c>
      <c r="V15" s="27">
        <v>152.5</v>
      </c>
      <c r="W15" s="27">
        <v>142.80000000000001</v>
      </c>
      <c r="X15" s="27">
        <v>150.30000000000001</v>
      </c>
      <c r="Y15" s="27">
        <v>154.9</v>
      </c>
      <c r="Z15" s="27">
        <v>156.19999999999999</v>
      </c>
      <c r="AA15" s="27">
        <v>172.7</v>
      </c>
      <c r="AB15" s="27">
        <v>176.2</v>
      </c>
      <c r="AC15" s="27">
        <v>170</v>
      </c>
      <c r="AD15" s="27">
        <v>155.19999999999999</v>
      </c>
      <c r="AE15" s="27">
        <v>169</v>
      </c>
      <c r="AF15" s="27">
        <v>177.2</v>
      </c>
      <c r="AG15" s="27">
        <v>147.9</v>
      </c>
    </row>
    <row r="16" spans="1:33" x14ac:dyDescent="0.3">
      <c r="A16" s="26" t="s">
        <v>85</v>
      </c>
      <c r="B16" s="26" t="s">
        <v>100</v>
      </c>
      <c r="C16" s="26" t="s">
        <v>166</v>
      </c>
      <c r="D16" s="26" t="s">
        <v>165</v>
      </c>
      <c r="E16" s="26">
        <v>2.5</v>
      </c>
      <c r="F16" s="26" t="s">
        <v>75</v>
      </c>
      <c r="G16" s="26" t="s">
        <v>46</v>
      </c>
      <c r="H16" s="27">
        <v>96.8</v>
      </c>
      <c r="I16" s="27">
        <v>104.1</v>
      </c>
      <c r="J16" s="27">
        <v>104.9</v>
      </c>
      <c r="K16" s="27">
        <v>110.9</v>
      </c>
      <c r="L16" s="27">
        <v>64.099999999999994</v>
      </c>
      <c r="M16" s="27">
        <v>119.3</v>
      </c>
      <c r="N16" s="27">
        <v>100</v>
      </c>
      <c r="O16" s="27">
        <v>179.9</v>
      </c>
      <c r="P16" s="27">
        <v>168.4</v>
      </c>
      <c r="Q16" s="27">
        <v>152.4</v>
      </c>
      <c r="R16" s="27">
        <v>179.3</v>
      </c>
      <c r="S16" s="27">
        <v>109</v>
      </c>
      <c r="T16" s="27">
        <v>104.3</v>
      </c>
      <c r="U16" s="27">
        <v>118.3</v>
      </c>
      <c r="V16" s="27">
        <v>121.9</v>
      </c>
      <c r="W16" s="27">
        <v>123.2</v>
      </c>
      <c r="X16" s="27">
        <v>123.3</v>
      </c>
      <c r="Y16" s="27">
        <v>118.3</v>
      </c>
      <c r="Z16" s="27">
        <v>114.5</v>
      </c>
      <c r="AA16" s="27">
        <v>131.6</v>
      </c>
      <c r="AB16" s="27">
        <v>112.1</v>
      </c>
      <c r="AC16" s="27">
        <v>132.6</v>
      </c>
      <c r="AD16" s="27">
        <v>118.3</v>
      </c>
      <c r="AE16" s="27">
        <v>119.8</v>
      </c>
      <c r="AF16" s="27">
        <v>111.6</v>
      </c>
      <c r="AG16" s="27">
        <v>115.4</v>
      </c>
    </row>
    <row r="17" spans="1:33" x14ac:dyDescent="0.3">
      <c r="A17" s="26" t="s">
        <v>86</v>
      </c>
      <c r="B17" s="26" t="s">
        <v>100</v>
      </c>
      <c r="C17" s="26" t="s">
        <v>166</v>
      </c>
      <c r="D17" s="26" t="s">
        <v>165</v>
      </c>
      <c r="E17" s="26">
        <v>2.5</v>
      </c>
      <c r="F17" s="26" t="s">
        <v>75</v>
      </c>
      <c r="G17" s="26" t="s">
        <v>46</v>
      </c>
      <c r="H17" s="27">
        <v>80.900000000000006</v>
      </c>
      <c r="I17" s="27">
        <v>94.9</v>
      </c>
      <c r="J17" s="27">
        <v>103.5</v>
      </c>
      <c r="K17" s="27">
        <v>98.6</v>
      </c>
      <c r="L17" s="27">
        <v>105.7</v>
      </c>
      <c r="M17" s="27">
        <v>116.4</v>
      </c>
      <c r="N17" s="27">
        <v>100</v>
      </c>
      <c r="O17" s="27">
        <v>136</v>
      </c>
      <c r="P17" s="27">
        <v>166.1</v>
      </c>
      <c r="Q17" s="27">
        <v>150.30000000000001</v>
      </c>
      <c r="R17" s="27">
        <v>89.6</v>
      </c>
      <c r="S17" s="27">
        <v>110.5</v>
      </c>
      <c r="T17" s="27">
        <v>120.5</v>
      </c>
      <c r="U17" s="27">
        <v>132.30000000000001</v>
      </c>
      <c r="V17" s="27">
        <v>123</v>
      </c>
      <c r="W17" s="27">
        <v>115.2</v>
      </c>
      <c r="X17" s="27">
        <v>117.8</v>
      </c>
      <c r="Y17" s="27">
        <v>121.8</v>
      </c>
      <c r="Z17" s="27">
        <v>131</v>
      </c>
      <c r="AA17" s="27">
        <v>114.2</v>
      </c>
      <c r="AB17" s="27">
        <v>123.6</v>
      </c>
      <c r="AC17" s="27">
        <v>119.6</v>
      </c>
      <c r="AD17" s="27">
        <v>125</v>
      </c>
      <c r="AE17" s="27">
        <v>116.7</v>
      </c>
      <c r="AF17" s="27">
        <v>125.8</v>
      </c>
      <c r="AG17" s="27">
        <v>121.7</v>
      </c>
    </row>
    <row r="18" spans="1:33" x14ac:dyDescent="0.3">
      <c r="A18" s="26" t="s">
        <v>74</v>
      </c>
      <c r="B18" s="26" t="s">
        <v>99</v>
      </c>
      <c r="C18" s="26" t="s">
        <v>166</v>
      </c>
      <c r="D18" s="26" t="s">
        <v>165</v>
      </c>
      <c r="E18" s="26">
        <v>2.5</v>
      </c>
      <c r="F18" s="26" t="s">
        <v>75</v>
      </c>
      <c r="G18" s="26" t="s">
        <v>46</v>
      </c>
      <c r="H18" s="27">
        <v>101.4</v>
      </c>
      <c r="I18" s="27">
        <v>89.8</v>
      </c>
      <c r="J18" s="27">
        <v>93.8</v>
      </c>
      <c r="K18" s="27">
        <v>127.1</v>
      </c>
      <c r="L18" s="27">
        <v>98.4</v>
      </c>
      <c r="M18" s="27">
        <v>89.4</v>
      </c>
      <c r="N18" s="27">
        <v>100</v>
      </c>
      <c r="O18" s="27">
        <v>131</v>
      </c>
      <c r="P18" s="27">
        <v>170.5</v>
      </c>
      <c r="Q18" s="27">
        <v>203.2</v>
      </c>
      <c r="R18" s="27">
        <v>190.8</v>
      </c>
      <c r="S18" s="27">
        <v>130.19999999999999</v>
      </c>
      <c r="T18" s="27">
        <v>133.80000000000001</v>
      </c>
      <c r="U18" s="27">
        <v>130.5</v>
      </c>
      <c r="V18" s="27">
        <v>98.6</v>
      </c>
      <c r="W18" s="27">
        <v>95.1</v>
      </c>
      <c r="X18" s="27">
        <v>123.9</v>
      </c>
      <c r="Y18" s="27">
        <v>120.2</v>
      </c>
      <c r="Z18" s="27">
        <v>85.7</v>
      </c>
      <c r="AA18" s="27">
        <v>134.5</v>
      </c>
      <c r="AB18" s="27">
        <v>136.4</v>
      </c>
      <c r="AC18" s="27">
        <v>108.1</v>
      </c>
      <c r="AD18" s="27">
        <v>97.8</v>
      </c>
      <c r="AE18" s="27">
        <v>100.4</v>
      </c>
      <c r="AF18" s="27">
        <v>118.8</v>
      </c>
      <c r="AG18" s="27">
        <v>113.4</v>
      </c>
    </row>
    <row r="19" spans="1:33" x14ac:dyDescent="0.3">
      <c r="A19" s="26" t="s">
        <v>76</v>
      </c>
      <c r="B19" s="26" t="s">
        <v>99</v>
      </c>
      <c r="C19" s="26" t="s">
        <v>166</v>
      </c>
      <c r="D19" s="26" t="s">
        <v>165</v>
      </c>
      <c r="E19" s="26">
        <v>2.5</v>
      </c>
      <c r="F19" s="26" t="s">
        <v>10</v>
      </c>
      <c r="G19" s="26" t="s">
        <v>46</v>
      </c>
      <c r="H19" s="27">
        <v>73.099999999999994</v>
      </c>
      <c r="I19" s="27">
        <v>94.7</v>
      </c>
      <c r="J19" s="27">
        <v>119.6</v>
      </c>
      <c r="K19" s="27">
        <v>78.900000000000006</v>
      </c>
      <c r="L19" s="27">
        <v>128</v>
      </c>
      <c r="M19" s="27">
        <v>105.7</v>
      </c>
      <c r="N19" s="27">
        <v>100</v>
      </c>
      <c r="O19" s="27">
        <v>163.9</v>
      </c>
      <c r="P19" s="27">
        <v>139.9</v>
      </c>
      <c r="Q19" s="27">
        <v>188</v>
      </c>
      <c r="R19" s="27">
        <v>156.1</v>
      </c>
      <c r="S19" s="27">
        <v>157.1</v>
      </c>
      <c r="T19" s="27">
        <v>150.1</v>
      </c>
      <c r="U19" s="27">
        <v>137.80000000000001</v>
      </c>
      <c r="V19" s="27">
        <v>127.9</v>
      </c>
      <c r="W19" s="27">
        <v>122.4</v>
      </c>
      <c r="X19" s="27">
        <v>109</v>
      </c>
      <c r="Y19" s="27">
        <v>115</v>
      </c>
      <c r="Z19" s="27">
        <v>92.5</v>
      </c>
      <c r="AA19" s="27">
        <v>98.6</v>
      </c>
      <c r="AB19" s="27">
        <v>104.5</v>
      </c>
      <c r="AC19" s="27">
        <v>95.5</v>
      </c>
      <c r="AD19" s="27">
        <v>101.3</v>
      </c>
      <c r="AE19" s="27">
        <v>98.5</v>
      </c>
      <c r="AF19" s="27">
        <v>110.9</v>
      </c>
      <c r="AG19" s="27">
        <v>111.7</v>
      </c>
    </row>
    <row r="20" spans="1:33" x14ac:dyDescent="0.3">
      <c r="A20" s="26" t="s">
        <v>7</v>
      </c>
      <c r="B20" s="26" t="s">
        <v>99</v>
      </c>
      <c r="C20" s="26" t="s">
        <v>166</v>
      </c>
      <c r="D20" s="26" t="s">
        <v>165</v>
      </c>
      <c r="E20" s="26">
        <v>2.5</v>
      </c>
      <c r="F20" s="26" t="s">
        <v>10</v>
      </c>
      <c r="G20" s="26" t="s">
        <v>46</v>
      </c>
      <c r="H20" s="27">
        <v>93.5</v>
      </c>
      <c r="I20" s="27">
        <v>104.6</v>
      </c>
      <c r="J20" s="27">
        <v>96.4</v>
      </c>
      <c r="K20" s="27">
        <v>105.9</v>
      </c>
      <c r="L20" s="27">
        <v>94</v>
      </c>
      <c r="M20" s="27">
        <v>105.7</v>
      </c>
      <c r="N20" s="27">
        <v>100</v>
      </c>
      <c r="O20" s="27">
        <v>198.3</v>
      </c>
      <c r="P20" s="27">
        <v>141.1</v>
      </c>
      <c r="Q20" s="27">
        <v>181.2</v>
      </c>
      <c r="R20" s="27">
        <v>160.9</v>
      </c>
      <c r="S20" s="27">
        <v>152.69999999999999</v>
      </c>
      <c r="T20" s="27">
        <v>143.5</v>
      </c>
      <c r="U20" s="27">
        <v>143.1</v>
      </c>
      <c r="V20" s="27">
        <v>93.5</v>
      </c>
      <c r="W20" s="27">
        <v>105.3</v>
      </c>
      <c r="X20" s="27">
        <v>102.5</v>
      </c>
      <c r="Y20" s="27">
        <v>96</v>
      </c>
      <c r="Z20" s="27">
        <v>100.3</v>
      </c>
      <c r="AA20" s="27">
        <v>135.69999999999999</v>
      </c>
      <c r="AB20" s="27">
        <v>91.2</v>
      </c>
      <c r="AC20" s="27">
        <v>113.1</v>
      </c>
      <c r="AD20" s="27">
        <v>111.6</v>
      </c>
      <c r="AE20" s="27">
        <v>109.1</v>
      </c>
      <c r="AF20" s="27">
        <v>115.2</v>
      </c>
      <c r="AG20" s="27">
        <v>114.3</v>
      </c>
    </row>
    <row r="21" spans="1:33" x14ac:dyDescent="0.3">
      <c r="A21" s="26" t="s">
        <v>77</v>
      </c>
      <c r="B21" s="26" t="s">
        <v>99</v>
      </c>
      <c r="C21" s="26" t="s">
        <v>166</v>
      </c>
      <c r="D21" s="26" t="s">
        <v>165</v>
      </c>
      <c r="E21" s="26">
        <v>2.5</v>
      </c>
      <c r="F21" s="26" t="s">
        <v>10</v>
      </c>
      <c r="G21" s="26" t="s">
        <v>46</v>
      </c>
      <c r="H21" s="27">
        <v>96.5</v>
      </c>
      <c r="I21" s="27">
        <v>108.3</v>
      </c>
      <c r="J21" s="27">
        <v>109.6</v>
      </c>
      <c r="K21" s="27">
        <v>86.6</v>
      </c>
      <c r="L21" s="27">
        <v>107.1</v>
      </c>
      <c r="M21" s="27">
        <v>91.9</v>
      </c>
      <c r="N21" s="27">
        <v>100</v>
      </c>
      <c r="O21" s="27">
        <v>259.7</v>
      </c>
      <c r="P21" s="27">
        <v>138.5</v>
      </c>
      <c r="Q21" s="27">
        <v>179.8</v>
      </c>
      <c r="R21" s="27">
        <v>165.6</v>
      </c>
      <c r="S21" s="27">
        <v>149.80000000000001</v>
      </c>
      <c r="T21" s="27">
        <v>136</v>
      </c>
      <c r="U21" s="27">
        <v>147.9</v>
      </c>
      <c r="V21" s="27">
        <v>133.6</v>
      </c>
      <c r="W21" s="27">
        <v>119.3</v>
      </c>
      <c r="X21" s="27">
        <v>150.5</v>
      </c>
      <c r="Y21" s="27">
        <v>94.6</v>
      </c>
      <c r="Z21" s="27">
        <v>101</v>
      </c>
      <c r="AA21" s="27">
        <v>91.9</v>
      </c>
      <c r="AB21" s="27">
        <v>113.6</v>
      </c>
      <c r="AC21" s="27">
        <v>72.8</v>
      </c>
      <c r="AD21" s="27">
        <v>75.900000000000006</v>
      </c>
      <c r="AE21" s="27">
        <v>77.2</v>
      </c>
      <c r="AF21" s="27">
        <v>77.900000000000006</v>
      </c>
      <c r="AG21" s="27">
        <v>85.9</v>
      </c>
    </row>
    <row r="22" spans="1:33" x14ac:dyDescent="0.3">
      <c r="A22" s="26" t="s">
        <v>12</v>
      </c>
      <c r="B22" s="26" t="s">
        <v>100</v>
      </c>
      <c r="C22" s="26" t="s">
        <v>166</v>
      </c>
      <c r="D22" s="26" t="s">
        <v>165</v>
      </c>
      <c r="E22" s="26">
        <v>2.5</v>
      </c>
      <c r="F22" s="26" t="s">
        <v>10</v>
      </c>
      <c r="G22" s="26" t="s">
        <v>46</v>
      </c>
      <c r="H22" s="27">
        <v>102.1</v>
      </c>
      <c r="I22" s="27">
        <v>96.9</v>
      </c>
      <c r="J22" s="27">
        <v>83.9</v>
      </c>
      <c r="K22" s="27">
        <v>111.2</v>
      </c>
      <c r="L22" s="27">
        <v>96.1</v>
      </c>
      <c r="M22" s="27">
        <v>109.9</v>
      </c>
      <c r="N22" s="27">
        <v>100</v>
      </c>
      <c r="O22" s="27">
        <v>179.8</v>
      </c>
      <c r="P22" s="27">
        <v>156.4</v>
      </c>
      <c r="Q22" s="27">
        <v>203.2</v>
      </c>
      <c r="R22" s="27">
        <v>172.9</v>
      </c>
      <c r="S22" s="27">
        <v>152.9</v>
      </c>
      <c r="T22" s="27">
        <v>144.80000000000001</v>
      </c>
      <c r="U22" s="27">
        <v>156.6</v>
      </c>
      <c r="V22" s="27">
        <v>94.1</v>
      </c>
      <c r="W22" s="27">
        <v>116.1</v>
      </c>
      <c r="X22" s="27">
        <v>110.6</v>
      </c>
      <c r="Y22" s="27">
        <v>132.4</v>
      </c>
      <c r="Z22" s="27">
        <v>91.7</v>
      </c>
      <c r="AA22" s="27">
        <v>120.3</v>
      </c>
      <c r="AB22" s="27">
        <v>120</v>
      </c>
      <c r="AC22" s="27">
        <v>109.2</v>
      </c>
      <c r="AD22" s="27">
        <v>108.7</v>
      </c>
      <c r="AE22" s="27">
        <v>111.2</v>
      </c>
      <c r="AF22" s="27">
        <v>101.5</v>
      </c>
      <c r="AG22" s="27">
        <v>106.5</v>
      </c>
    </row>
    <row r="23" spans="1:33" x14ac:dyDescent="0.3">
      <c r="A23" s="26" t="s">
        <v>13</v>
      </c>
      <c r="B23" s="26" t="s">
        <v>100</v>
      </c>
      <c r="C23" s="26" t="s">
        <v>166</v>
      </c>
      <c r="D23" s="26" t="s">
        <v>165</v>
      </c>
      <c r="E23" s="26">
        <v>2.5</v>
      </c>
      <c r="F23" s="26" t="s">
        <v>10</v>
      </c>
      <c r="G23" s="26" t="s">
        <v>46</v>
      </c>
      <c r="H23" s="27">
        <v>86</v>
      </c>
      <c r="I23" s="27">
        <v>107.4</v>
      </c>
      <c r="J23" s="27">
        <v>97.5</v>
      </c>
      <c r="K23" s="27">
        <v>110.8</v>
      </c>
      <c r="L23" s="27">
        <v>97.7</v>
      </c>
      <c r="M23" s="27">
        <v>100.5</v>
      </c>
      <c r="N23" s="27">
        <v>100</v>
      </c>
      <c r="O23" s="27">
        <v>184</v>
      </c>
      <c r="P23" s="27">
        <v>168.6</v>
      </c>
      <c r="Q23" s="27">
        <v>167.2</v>
      </c>
      <c r="R23" s="27">
        <v>146.6</v>
      </c>
      <c r="S23" s="27">
        <v>152.19999999999999</v>
      </c>
      <c r="T23" s="27">
        <v>149.69999999999999</v>
      </c>
      <c r="U23" s="27">
        <v>156.19999999999999</v>
      </c>
      <c r="V23" s="27">
        <v>139.1</v>
      </c>
      <c r="W23" s="27">
        <v>138.6</v>
      </c>
      <c r="X23" s="27">
        <v>132.69999999999999</v>
      </c>
      <c r="Y23" s="27">
        <v>136.1</v>
      </c>
      <c r="Z23" s="27">
        <v>130.5</v>
      </c>
      <c r="AA23" s="27">
        <v>123.8</v>
      </c>
      <c r="AB23" s="27">
        <v>121</v>
      </c>
      <c r="AC23" s="27">
        <v>109.3</v>
      </c>
      <c r="AD23" s="27">
        <v>136.6</v>
      </c>
      <c r="AE23" s="27">
        <v>115.7</v>
      </c>
      <c r="AF23" s="27">
        <v>142.1</v>
      </c>
      <c r="AG23" s="27">
        <v>146.5</v>
      </c>
    </row>
    <row r="24" spans="1:33" x14ac:dyDescent="0.3">
      <c r="A24" s="26" t="s">
        <v>14</v>
      </c>
      <c r="B24" s="26" t="s">
        <v>100</v>
      </c>
      <c r="C24" s="26" t="s">
        <v>166</v>
      </c>
      <c r="D24" s="26" t="s">
        <v>165</v>
      </c>
      <c r="E24" s="26">
        <v>2.5</v>
      </c>
      <c r="F24" s="26" t="s">
        <v>10</v>
      </c>
      <c r="G24" s="26" t="s">
        <v>46</v>
      </c>
      <c r="H24" s="27">
        <v>90.7</v>
      </c>
      <c r="I24" s="27">
        <v>105.4</v>
      </c>
      <c r="J24" s="27">
        <v>110.5</v>
      </c>
      <c r="K24" s="27">
        <v>92.3</v>
      </c>
      <c r="L24" s="27">
        <v>89.9</v>
      </c>
      <c r="M24" s="27">
        <v>111.2</v>
      </c>
      <c r="N24" s="27">
        <v>100</v>
      </c>
      <c r="O24" s="27">
        <v>156.69999999999999</v>
      </c>
      <c r="P24" s="27">
        <v>168</v>
      </c>
      <c r="Q24" s="27">
        <v>145.30000000000001</v>
      </c>
      <c r="R24" s="27">
        <v>115.6</v>
      </c>
      <c r="S24" s="27">
        <v>109.6</v>
      </c>
      <c r="T24" s="27">
        <v>112.7</v>
      </c>
      <c r="U24" s="27">
        <v>120</v>
      </c>
      <c r="V24" s="27">
        <v>118.5</v>
      </c>
      <c r="W24" s="27">
        <v>107.9</v>
      </c>
      <c r="X24" s="27">
        <v>108.9</v>
      </c>
      <c r="Y24" s="27">
        <v>101.1</v>
      </c>
      <c r="Z24" s="27">
        <v>86.5</v>
      </c>
      <c r="AA24" s="27">
        <v>88.2</v>
      </c>
      <c r="AB24" s="27">
        <v>102.3</v>
      </c>
      <c r="AC24" s="27">
        <v>93.5</v>
      </c>
      <c r="AD24" s="27">
        <v>91.8</v>
      </c>
      <c r="AE24" s="27">
        <v>97.1</v>
      </c>
      <c r="AF24" s="27">
        <v>92.3</v>
      </c>
      <c r="AG24" s="27">
        <v>76.7</v>
      </c>
    </row>
    <row r="25" spans="1:33" x14ac:dyDescent="0.3">
      <c r="A25" s="26" t="s">
        <v>146</v>
      </c>
      <c r="B25" s="26" t="s">
        <v>100</v>
      </c>
      <c r="C25" s="26" t="s">
        <v>167</v>
      </c>
      <c r="D25" s="26" t="s">
        <v>165</v>
      </c>
      <c r="E25" s="26">
        <v>2.5</v>
      </c>
      <c r="F25" s="26" t="s">
        <v>75</v>
      </c>
      <c r="G25" s="26" t="s">
        <v>46</v>
      </c>
      <c r="H25" s="27">
        <v>91.1</v>
      </c>
      <c r="I25" s="27">
        <v>92.8</v>
      </c>
      <c r="J25" s="27">
        <v>105.1</v>
      </c>
      <c r="K25" s="27">
        <v>94.4</v>
      </c>
      <c r="L25" s="27">
        <v>106.6</v>
      </c>
      <c r="M25" s="27">
        <v>109.9</v>
      </c>
      <c r="N25" s="27">
        <v>100</v>
      </c>
      <c r="O25" s="27">
        <v>199.4</v>
      </c>
      <c r="P25" s="27">
        <v>174.5</v>
      </c>
      <c r="Q25" s="27">
        <v>158.80000000000001</v>
      </c>
      <c r="R25" s="27">
        <v>116.3</v>
      </c>
      <c r="S25" s="27">
        <v>105.7</v>
      </c>
      <c r="T25" s="27">
        <v>101</v>
      </c>
      <c r="U25" s="27">
        <v>101.5</v>
      </c>
      <c r="V25" s="27">
        <v>127.3</v>
      </c>
      <c r="W25" s="27">
        <v>104.1</v>
      </c>
      <c r="X25" s="27">
        <v>107.5</v>
      </c>
      <c r="Y25" s="27">
        <v>125.3</v>
      </c>
      <c r="Z25" s="27">
        <v>116.2</v>
      </c>
      <c r="AA25" s="27">
        <v>104.9</v>
      </c>
      <c r="AB25" s="27">
        <v>120.3</v>
      </c>
      <c r="AC25" s="27">
        <v>113.5</v>
      </c>
      <c r="AD25" s="27">
        <v>129.80000000000001</v>
      </c>
      <c r="AE25" s="27">
        <v>120</v>
      </c>
      <c r="AF25" s="27">
        <v>125.5</v>
      </c>
      <c r="AG25" s="27">
        <v>103.7</v>
      </c>
    </row>
    <row r="26" spans="1:33" x14ac:dyDescent="0.3">
      <c r="A26" s="26" t="s">
        <v>147</v>
      </c>
      <c r="B26" s="26" t="s">
        <v>100</v>
      </c>
      <c r="C26" s="26" t="s">
        <v>167</v>
      </c>
      <c r="D26" s="26" t="s">
        <v>165</v>
      </c>
      <c r="E26" s="26">
        <v>2.5</v>
      </c>
      <c r="F26" s="26" t="s">
        <v>75</v>
      </c>
      <c r="G26" s="26" t="s">
        <v>46</v>
      </c>
      <c r="H26" s="27">
        <v>98.1</v>
      </c>
      <c r="I26" s="27">
        <v>102</v>
      </c>
      <c r="J26" s="27">
        <v>102.4</v>
      </c>
      <c r="K26" s="27">
        <v>102</v>
      </c>
      <c r="L26" s="27">
        <v>97.2</v>
      </c>
      <c r="M26" s="27">
        <v>98.3</v>
      </c>
      <c r="N26" s="27">
        <v>100</v>
      </c>
      <c r="O26" s="27">
        <v>104.1</v>
      </c>
      <c r="P26" s="27">
        <v>107.5</v>
      </c>
      <c r="Q26" s="27">
        <v>88.4</v>
      </c>
      <c r="R26" s="27">
        <v>79.3</v>
      </c>
      <c r="S26" s="27">
        <v>111.2</v>
      </c>
      <c r="T26" s="27">
        <v>82.1</v>
      </c>
      <c r="U26" s="27">
        <v>81.599999999999994</v>
      </c>
      <c r="V26" s="27">
        <v>90</v>
      </c>
      <c r="W26" s="27">
        <v>91.2</v>
      </c>
      <c r="X26" s="27">
        <v>104.6</v>
      </c>
      <c r="Y26" s="27">
        <v>94.3</v>
      </c>
      <c r="Z26" s="27">
        <v>68.900000000000006</v>
      </c>
      <c r="AA26" s="27">
        <v>87.2</v>
      </c>
      <c r="AB26" s="27">
        <v>104.3</v>
      </c>
      <c r="AC26" s="27">
        <v>89.2</v>
      </c>
      <c r="AD26" s="27">
        <v>89.7</v>
      </c>
      <c r="AE26" s="27">
        <v>93</v>
      </c>
      <c r="AF26" s="27">
        <v>89.4</v>
      </c>
      <c r="AG26" s="27">
        <v>94.6</v>
      </c>
    </row>
    <row r="27" spans="1:33" x14ac:dyDescent="0.3">
      <c r="A27" s="26" t="s">
        <v>148</v>
      </c>
      <c r="B27" s="26" t="s">
        <v>100</v>
      </c>
      <c r="C27" s="26" t="s">
        <v>167</v>
      </c>
      <c r="D27" s="26" t="s">
        <v>165</v>
      </c>
      <c r="E27" s="26">
        <v>2.5</v>
      </c>
      <c r="F27" s="26" t="s">
        <v>75</v>
      </c>
      <c r="G27" s="26" t="s">
        <v>46</v>
      </c>
      <c r="H27" s="27">
        <v>97.3</v>
      </c>
      <c r="I27" s="27">
        <v>108.6</v>
      </c>
      <c r="J27" s="27">
        <v>87.1</v>
      </c>
      <c r="K27" s="27">
        <v>99.7</v>
      </c>
      <c r="L27" s="27">
        <v>120</v>
      </c>
      <c r="M27" s="27">
        <v>87.4</v>
      </c>
      <c r="N27" s="27">
        <v>100</v>
      </c>
      <c r="O27" s="27">
        <v>155.5</v>
      </c>
      <c r="P27" s="27">
        <v>120</v>
      </c>
      <c r="Q27" s="27">
        <v>111.5</v>
      </c>
      <c r="R27" s="27">
        <v>103.7</v>
      </c>
      <c r="S27" s="27">
        <v>91</v>
      </c>
      <c r="T27" s="27">
        <v>109.9</v>
      </c>
      <c r="U27" s="27">
        <v>116.3</v>
      </c>
      <c r="V27" s="27">
        <v>114</v>
      </c>
      <c r="W27" s="27">
        <v>160.4</v>
      </c>
      <c r="X27" s="27">
        <v>97.6</v>
      </c>
      <c r="Y27" s="27">
        <v>102.7</v>
      </c>
      <c r="Z27" s="27">
        <v>104.2</v>
      </c>
      <c r="AA27" s="27">
        <v>81.099999999999994</v>
      </c>
      <c r="AB27" s="27">
        <v>97.4</v>
      </c>
      <c r="AC27" s="27">
        <v>111.9</v>
      </c>
      <c r="AD27" s="27">
        <v>101.2</v>
      </c>
      <c r="AE27" s="27">
        <v>91.9</v>
      </c>
      <c r="AF27" s="27">
        <v>101.4</v>
      </c>
      <c r="AG27" s="27">
        <v>107.6</v>
      </c>
    </row>
    <row r="28" spans="1:33" x14ac:dyDescent="0.3">
      <c r="A28" s="26" t="s">
        <v>149</v>
      </c>
      <c r="B28" s="26" t="s">
        <v>100</v>
      </c>
      <c r="C28" s="26" t="s">
        <v>167</v>
      </c>
      <c r="D28" s="26" t="s">
        <v>165</v>
      </c>
      <c r="E28" s="26">
        <v>2.5</v>
      </c>
      <c r="F28" s="26" t="s">
        <v>75</v>
      </c>
      <c r="G28" s="26" t="s">
        <v>46</v>
      </c>
      <c r="H28" s="27">
        <v>97.5</v>
      </c>
      <c r="I28" s="27">
        <v>102.3</v>
      </c>
      <c r="J28" s="27">
        <v>100.6</v>
      </c>
      <c r="K28" s="27">
        <v>87.1</v>
      </c>
      <c r="L28" s="27">
        <v>108.9</v>
      </c>
      <c r="M28" s="27">
        <v>103.5</v>
      </c>
      <c r="N28" s="27">
        <v>100</v>
      </c>
      <c r="O28" s="27">
        <v>183.4</v>
      </c>
      <c r="P28" s="27">
        <v>137.4</v>
      </c>
      <c r="Q28" s="27">
        <v>126.6</v>
      </c>
      <c r="R28" s="27">
        <v>99.1</v>
      </c>
      <c r="S28" s="27">
        <v>98</v>
      </c>
      <c r="T28" s="27">
        <v>105.8</v>
      </c>
      <c r="U28" s="27">
        <v>112.1</v>
      </c>
      <c r="V28" s="27">
        <v>103.2</v>
      </c>
      <c r="W28" s="27">
        <v>104.6</v>
      </c>
      <c r="X28" s="27">
        <v>113</v>
      </c>
      <c r="Y28" s="27">
        <v>102.6</v>
      </c>
      <c r="Z28" s="27">
        <v>88.8</v>
      </c>
      <c r="AA28" s="27">
        <v>95.9</v>
      </c>
      <c r="AB28" s="27">
        <v>97.3</v>
      </c>
      <c r="AC28" s="27">
        <v>93.3</v>
      </c>
      <c r="AD28" s="27">
        <v>100.4</v>
      </c>
      <c r="AE28" s="27">
        <v>75.900000000000006</v>
      </c>
      <c r="AF28" s="27">
        <v>76.599999999999994</v>
      </c>
      <c r="AG28" s="27">
        <v>99.8</v>
      </c>
    </row>
    <row r="29" spans="1:33" x14ac:dyDescent="0.3">
      <c r="A29" s="26" t="s">
        <v>151</v>
      </c>
      <c r="B29" s="26" t="s">
        <v>100</v>
      </c>
      <c r="C29" s="26" t="s">
        <v>167</v>
      </c>
      <c r="D29" s="26" t="s">
        <v>165</v>
      </c>
      <c r="E29" s="26">
        <v>2.5</v>
      </c>
      <c r="F29" s="26" t="s">
        <v>75</v>
      </c>
      <c r="G29" s="26" t="s">
        <v>46</v>
      </c>
      <c r="H29" s="27">
        <v>141.5</v>
      </c>
      <c r="I29" s="27">
        <v>126.3</v>
      </c>
      <c r="J29" s="27">
        <v>70.099999999999994</v>
      </c>
      <c r="K29" s="27">
        <v>131.6</v>
      </c>
      <c r="L29" s="27">
        <v>-1.7</v>
      </c>
      <c r="M29" s="27">
        <v>132.19999999999999</v>
      </c>
      <c r="N29" s="27">
        <v>100</v>
      </c>
      <c r="O29" s="27">
        <v>183.5</v>
      </c>
      <c r="P29" s="27">
        <v>207.4</v>
      </c>
      <c r="Q29" s="27">
        <v>193.8</v>
      </c>
      <c r="R29" s="27">
        <v>152.9</v>
      </c>
      <c r="S29" s="27">
        <v>140.4</v>
      </c>
      <c r="T29" s="27">
        <v>139.19999999999999</v>
      </c>
      <c r="U29" s="27">
        <v>111.8</v>
      </c>
      <c r="V29" s="27">
        <v>129.80000000000001</v>
      </c>
      <c r="W29" s="27">
        <v>107.9</v>
      </c>
      <c r="X29" s="27">
        <v>117.5</v>
      </c>
      <c r="Y29" s="27">
        <v>111.8</v>
      </c>
      <c r="Z29" s="27">
        <v>119.2</v>
      </c>
      <c r="AA29" s="27">
        <v>132.19999999999999</v>
      </c>
      <c r="AB29" s="27">
        <v>118.6</v>
      </c>
      <c r="AC29" s="27">
        <v>113.1</v>
      </c>
      <c r="AD29" s="27">
        <v>107.4</v>
      </c>
      <c r="AE29" s="27">
        <v>140.4</v>
      </c>
      <c r="AF29" s="27">
        <v>111</v>
      </c>
      <c r="AG29" s="27">
        <v>135.1</v>
      </c>
    </row>
    <row r="30" spans="1:33" x14ac:dyDescent="0.3">
      <c r="A30" s="26" t="s">
        <v>152</v>
      </c>
      <c r="B30" s="26" t="s">
        <v>100</v>
      </c>
      <c r="C30" s="26" t="s">
        <v>167</v>
      </c>
      <c r="D30" s="26" t="s">
        <v>165</v>
      </c>
      <c r="E30" s="26">
        <v>2.5</v>
      </c>
      <c r="F30" s="26" t="s">
        <v>75</v>
      </c>
      <c r="G30" s="26" t="s">
        <v>46</v>
      </c>
      <c r="H30" s="27">
        <v>103.2</v>
      </c>
      <c r="I30" s="27">
        <v>86.8</v>
      </c>
      <c r="J30" s="27">
        <v>104.7</v>
      </c>
      <c r="K30" s="27">
        <v>100.7</v>
      </c>
      <c r="L30" s="27">
        <v>102.8</v>
      </c>
      <c r="M30" s="27">
        <v>101.8</v>
      </c>
      <c r="N30" s="27">
        <v>100</v>
      </c>
      <c r="O30" s="27">
        <v>162.6</v>
      </c>
      <c r="P30" s="27">
        <v>173.8</v>
      </c>
      <c r="Q30" s="27">
        <v>145.6</v>
      </c>
      <c r="R30" s="27">
        <v>130.1</v>
      </c>
      <c r="S30" s="27">
        <v>95.5</v>
      </c>
      <c r="T30" s="27">
        <v>122.7</v>
      </c>
      <c r="U30" s="27">
        <v>132.30000000000001</v>
      </c>
      <c r="V30" s="27">
        <v>111.9</v>
      </c>
      <c r="W30" s="27">
        <v>105.2</v>
      </c>
      <c r="X30" s="27">
        <v>112</v>
      </c>
      <c r="Y30" s="27">
        <v>108.7</v>
      </c>
      <c r="Z30" s="27">
        <v>125.9</v>
      </c>
      <c r="AA30" s="27">
        <v>113.8</v>
      </c>
      <c r="AB30" s="27">
        <v>102.3</v>
      </c>
      <c r="AC30" s="27">
        <v>102.5</v>
      </c>
      <c r="AD30" s="27">
        <v>128.19999999999999</v>
      </c>
      <c r="AE30" s="27">
        <v>123.9</v>
      </c>
      <c r="AF30" s="27">
        <v>118.9</v>
      </c>
      <c r="AG30" s="27">
        <v>117.4</v>
      </c>
    </row>
    <row r="31" spans="1:33" x14ac:dyDescent="0.3">
      <c r="A31" s="26" t="s">
        <v>153</v>
      </c>
      <c r="B31" s="26" t="s">
        <v>100</v>
      </c>
      <c r="C31" s="26" t="s">
        <v>167</v>
      </c>
      <c r="D31" s="26" t="s">
        <v>165</v>
      </c>
      <c r="E31" s="26">
        <v>2.5</v>
      </c>
      <c r="F31" s="26" t="s">
        <v>75</v>
      </c>
      <c r="G31" s="26" t="s">
        <v>46</v>
      </c>
      <c r="H31" s="27">
        <v>90.9</v>
      </c>
      <c r="I31" s="27">
        <v>106.6</v>
      </c>
      <c r="J31" s="27">
        <v>113.3</v>
      </c>
      <c r="K31" s="27">
        <v>109.2</v>
      </c>
      <c r="L31" s="27">
        <v>106.4</v>
      </c>
      <c r="M31" s="27">
        <v>73.599999999999994</v>
      </c>
      <c r="N31" s="27">
        <v>100</v>
      </c>
      <c r="O31" s="27">
        <v>125.3</v>
      </c>
      <c r="P31" s="27">
        <v>130.6</v>
      </c>
      <c r="Q31" s="27">
        <v>121.4</v>
      </c>
      <c r="R31" s="27">
        <v>106.5</v>
      </c>
      <c r="S31" s="27">
        <v>86.4</v>
      </c>
      <c r="T31" s="27">
        <v>92</v>
      </c>
      <c r="U31" s="27">
        <v>85.9</v>
      </c>
      <c r="V31" s="27">
        <v>90.7</v>
      </c>
      <c r="W31" s="27">
        <v>98.6</v>
      </c>
      <c r="X31" s="27">
        <v>103.4</v>
      </c>
      <c r="Y31" s="27">
        <v>93.5</v>
      </c>
      <c r="Z31" s="27">
        <v>104.8</v>
      </c>
      <c r="AA31" s="27">
        <v>121.7</v>
      </c>
      <c r="AB31" s="27">
        <v>128.30000000000001</v>
      </c>
      <c r="AC31" s="27">
        <v>108.8</v>
      </c>
      <c r="AD31" s="27">
        <v>114.2</v>
      </c>
      <c r="AE31" s="27">
        <v>69.900000000000006</v>
      </c>
      <c r="AF31" s="27">
        <v>100</v>
      </c>
      <c r="AG31" s="27">
        <v>114.6</v>
      </c>
    </row>
    <row r="32" spans="1:33" x14ac:dyDescent="0.3">
      <c r="A32" s="26" t="s">
        <v>168</v>
      </c>
      <c r="B32" s="26" t="s">
        <v>99</v>
      </c>
      <c r="C32" s="26" t="s">
        <v>167</v>
      </c>
      <c r="D32" s="26" t="s">
        <v>165</v>
      </c>
      <c r="E32" s="26">
        <v>2.5</v>
      </c>
      <c r="F32" s="26" t="s">
        <v>75</v>
      </c>
      <c r="G32" s="26" t="s">
        <v>46</v>
      </c>
      <c r="H32" s="27">
        <v>102.3</v>
      </c>
      <c r="I32" s="27">
        <v>101.6</v>
      </c>
      <c r="J32" s="27">
        <v>109.8</v>
      </c>
      <c r="K32" s="27">
        <v>90.1</v>
      </c>
      <c r="L32" s="27">
        <v>103.1</v>
      </c>
      <c r="M32" s="27">
        <v>93.2</v>
      </c>
      <c r="N32" s="27">
        <v>100</v>
      </c>
      <c r="O32" s="27">
        <v>161.69999999999999</v>
      </c>
      <c r="P32" s="27">
        <v>173.2</v>
      </c>
      <c r="Q32" s="27">
        <v>206</v>
      </c>
      <c r="R32" s="27">
        <v>149.4</v>
      </c>
      <c r="S32" s="27">
        <v>110.2</v>
      </c>
      <c r="T32" s="27">
        <v>100.9</v>
      </c>
      <c r="U32" s="27">
        <v>78</v>
      </c>
      <c r="V32" s="27">
        <v>69.5</v>
      </c>
      <c r="W32" s="27">
        <v>92.2</v>
      </c>
      <c r="X32" s="27">
        <v>79.5</v>
      </c>
      <c r="Y32" s="27">
        <v>75.5</v>
      </c>
      <c r="Z32" s="27">
        <v>73.8</v>
      </c>
      <c r="AA32" s="27">
        <v>79.5</v>
      </c>
      <c r="AB32" s="27">
        <v>71.599999999999994</v>
      </c>
      <c r="AC32" s="27">
        <v>75.8</v>
      </c>
      <c r="AD32" s="27">
        <v>77.7</v>
      </c>
      <c r="AE32" s="27">
        <v>69.8</v>
      </c>
      <c r="AF32" s="27">
        <v>84.8</v>
      </c>
      <c r="AG32" s="27">
        <v>85.6</v>
      </c>
    </row>
    <row r="33" spans="1:33" x14ac:dyDescent="0.3">
      <c r="A33" s="26" t="s">
        <v>169</v>
      </c>
      <c r="B33" s="26" t="s">
        <v>99</v>
      </c>
      <c r="C33" s="26" t="s">
        <v>167</v>
      </c>
      <c r="D33" s="26" t="s">
        <v>165</v>
      </c>
      <c r="E33" s="26">
        <v>2.5</v>
      </c>
      <c r="F33" s="26" t="s">
        <v>75</v>
      </c>
      <c r="G33" s="26" t="s">
        <v>46</v>
      </c>
      <c r="H33" s="27">
        <v>105.6</v>
      </c>
      <c r="I33" s="27">
        <v>117</v>
      </c>
      <c r="J33" s="27">
        <v>79</v>
      </c>
      <c r="K33" s="27">
        <v>97.9</v>
      </c>
      <c r="L33" s="27">
        <v>94.2</v>
      </c>
      <c r="M33" s="27">
        <v>106.3</v>
      </c>
      <c r="N33" s="27">
        <v>100</v>
      </c>
      <c r="O33" s="27">
        <v>155.6</v>
      </c>
      <c r="P33" s="27">
        <v>210.4</v>
      </c>
      <c r="Q33" s="27">
        <v>193.3</v>
      </c>
      <c r="R33" s="27">
        <v>153.9</v>
      </c>
      <c r="S33" s="27">
        <v>126.5</v>
      </c>
      <c r="T33" s="27">
        <v>134.80000000000001</v>
      </c>
      <c r="U33" s="27">
        <v>111.3</v>
      </c>
      <c r="V33" s="27">
        <v>109.8</v>
      </c>
      <c r="W33" s="27">
        <v>74.7</v>
      </c>
      <c r="X33" s="27">
        <v>88.9</v>
      </c>
      <c r="Y33" s="27">
        <v>87.9</v>
      </c>
      <c r="Z33" s="27">
        <v>86.8</v>
      </c>
      <c r="AA33" s="27">
        <v>76.3</v>
      </c>
      <c r="AB33" s="27">
        <v>74.3</v>
      </c>
      <c r="AC33" s="27">
        <v>114</v>
      </c>
      <c r="AD33" s="27">
        <v>101.9</v>
      </c>
      <c r="AE33" s="27">
        <v>90.4</v>
      </c>
      <c r="AF33" s="27">
        <v>102.7</v>
      </c>
      <c r="AG33" s="27">
        <v>106.3</v>
      </c>
    </row>
    <row r="34" spans="1:33" x14ac:dyDescent="0.3">
      <c r="A34" s="26" t="s">
        <v>170</v>
      </c>
      <c r="B34" s="26" t="s">
        <v>99</v>
      </c>
      <c r="C34" s="26" t="s">
        <v>167</v>
      </c>
      <c r="D34" s="26" t="s">
        <v>165</v>
      </c>
      <c r="E34" s="26">
        <v>2.5</v>
      </c>
      <c r="F34" s="26" t="s">
        <v>75</v>
      </c>
      <c r="G34" s="26" t="s">
        <v>46</v>
      </c>
      <c r="H34" s="27">
        <v>96.6</v>
      </c>
      <c r="I34" s="27">
        <v>100.7</v>
      </c>
      <c r="J34" s="27">
        <v>101.2</v>
      </c>
      <c r="K34" s="27">
        <v>81</v>
      </c>
      <c r="L34" s="27">
        <v>105.6</v>
      </c>
      <c r="M34" s="27">
        <v>114.9</v>
      </c>
      <c r="N34" s="27">
        <v>100</v>
      </c>
      <c r="O34" s="27">
        <v>602.29999999999995</v>
      </c>
      <c r="P34" s="27">
        <v>195.6</v>
      </c>
      <c r="Q34" s="27">
        <v>206.9</v>
      </c>
      <c r="R34" s="27">
        <v>209.1</v>
      </c>
      <c r="S34" s="27">
        <v>184.8</v>
      </c>
      <c r="T34" s="27">
        <v>173.6</v>
      </c>
      <c r="U34" s="27">
        <v>91.2</v>
      </c>
      <c r="V34" s="27">
        <v>78.7</v>
      </c>
      <c r="W34" s="27">
        <v>100.2</v>
      </c>
      <c r="X34" s="27">
        <v>115.6</v>
      </c>
      <c r="Y34" s="27">
        <v>92.2</v>
      </c>
      <c r="Z34" s="27">
        <v>115.2</v>
      </c>
      <c r="AA34" s="27">
        <v>104.4</v>
      </c>
      <c r="AB34" s="27">
        <v>95.7</v>
      </c>
      <c r="AC34" s="27">
        <v>100.2</v>
      </c>
      <c r="AD34" s="27">
        <v>125.9</v>
      </c>
      <c r="AE34" s="27">
        <v>117.3</v>
      </c>
      <c r="AF34" s="27">
        <v>107.1</v>
      </c>
      <c r="AG34" s="27">
        <v>121.6</v>
      </c>
    </row>
    <row r="35" spans="1:33" x14ac:dyDescent="0.3">
      <c r="A35" s="26" t="s">
        <v>171</v>
      </c>
      <c r="B35" s="26" t="s">
        <v>99</v>
      </c>
      <c r="C35" s="26" t="s">
        <v>167</v>
      </c>
      <c r="D35" s="26" t="s">
        <v>165</v>
      </c>
      <c r="E35" s="26">
        <v>2.5</v>
      </c>
      <c r="F35" s="26" t="s">
        <v>75</v>
      </c>
      <c r="G35" s="26" t="s">
        <v>46</v>
      </c>
      <c r="H35" s="27">
        <v>102.4</v>
      </c>
      <c r="I35" s="27">
        <v>103.3</v>
      </c>
      <c r="J35" s="27">
        <v>93.6</v>
      </c>
      <c r="K35" s="27">
        <v>85.3</v>
      </c>
      <c r="L35" s="27">
        <v>111.1</v>
      </c>
      <c r="M35" s="27">
        <v>104.3</v>
      </c>
      <c r="N35" s="27">
        <v>100</v>
      </c>
      <c r="O35" s="27">
        <v>100.4</v>
      </c>
      <c r="P35" s="27">
        <v>102.4</v>
      </c>
      <c r="Q35" s="27">
        <v>132.1</v>
      </c>
      <c r="R35" s="27">
        <v>136.30000000000001</v>
      </c>
      <c r="S35" s="27">
        <v>123.9</v>
      </c>
      <c r="T35" s="27">
        <v>98.6</v>
      </c>
      <c r="U35" s="27">
        <v>108.6</v>
      </c>
      <c r="V35" s="27">
        <v>106.4</v>
      </c>
      <c r="W35" s="27">
        <v>118.3</v>
      </c>
      <c r="X35" s="27">
        <v>112.1</v>
      </c>
      <c r="Y35" s="27">
        <v>128.30000000000001</v>
      </c>
      <c r="Z35" s="27">
        <v>121.2</v>
      </c>
      <c r="AA35" s="27">
        <v>126.1</v>
      </c>
      <c r="AB35" s="27">
        <v>147.4</v>
      </c>
      <c r="AC35" s="27">
        <v>100</v>
      </c>
      <c r="AD35" s="27">
        <v>122.6</v>
      </c>
      <c r="AE35" s="27">
        <v>117.9</v>
      </c>
      <c r="AF35" s="27">
        <v>113.5</v>
      </c>
      <c r="AG35" s="27">
        <v>128.80000000000001</v>
      </c>
    </row>
    <row r="36" spans="1:33" x14ac:dyDescent="0.3">
      <c r="A36" s="26" t="s">
        <v>172</v>
      </c>
      <c r="B36" s="26" t="s">
        <v>99</v>
      </c>
      <c r="C36" s="26" t="s">
        <v>167</v>
      </c>
      <c r="D36" s="26" t="s">
        <v>165</v>
      </c>
      <c r="E36" s="26">
        <v>2.5</v>
      </c>
      <c r="F36" s="26" t="s">
        <v>75</v>
      </c>
      <c r="G36" s="26" t="s">
        <v>46</v>
      </c>
      <c r="H36" s="27">
        <v>95.7</v>
      </c>
      <c r="I36" s="27">
        <v>99.6</v>
      </c>
      <c r="J36" s="27">
        <v>101.3</v>
      </c>
      <c r="K36" s="27">
        <v>92.1</v>
      </c>
      <c r="L36" s="27">
        <v>88.7</v>
      </c>
      <c r="M36" s="27">
        <v>122.7</v>
      </c>
      <c r="N36" s="27">
        <v>100</v>
      </c>
      <c r="O36" s="27">
        <v>120.6</v>
      </c>
      <c r="P36" s="27">
        <v>221.6</v>
      </c>
      <c r="Q36" s="27">
        <v>188.6</v>
      </c>
      <c r="R36" s="27">
        <v>179.7</v>
      </c>
      <c r="S36" s="27">
        <v>171.5</v>
      </c>
      <c r="T36" s="27">
        <v>170.4</v>
      </c>
      <c r="U36" s="27">
        <v>84.5</v>
      </c>
      <c r="V36" s="27">
        <v>103.1</v>
      </c>
      <c r="W36" s="27">
        <v>96.8</v>
      </c>
      <c r="X36" s="27">
        <v>106.3</v>
      </c>
      <c r="Y36" s="27">
        <v>78.8</v>
      </c>
      <c r="Z36" s="27">
        <v>89.8</v>
      </c>
      <c r="AA36" s="27">
        <v>77.5</v>
      </c>
      <c r="AB36" s="27">
        <v>65.3</v>
      </c>
      <c r="AC36" s="27">
        <v>86.6</v>
      </c>
      <c r="AD36" s="27">
        <v>90.4</v>
      </c>
      <c r="AE36" s="27">
        <v>116.8</v>
      </c>
      <c r="AF36" s="27">
        <v>102.5</v>
      </c>
      <c r="AG36" s="27">
        <v>83</v>
      </c>
    </row>
    <row r="37" spans="1:33" x14ac:dyDescent="0.3">
      <c r="A37" s="26" t="s">
        <v>74</v>
      </c>
      <c r="B37" s="26" t="s">
        <v>100</v>
      </c>
      <c r="C37" s="26" t="s">
        <v>164</v>
      </c>
      <c r="D37" s="26" t="s">
        <v>26</v>
      </c>
      <c r="E37" s="26">
        <v>0.6</v>
      </c>
      <c r="F37" s="26" t="s">
        <v>27</v>
      </c>
      <c r="G37" s="26" t="s">
        <v>46</v>
      </c>
      <c r="H37" s="27">
        <v>74.278894829999999</v>
      </c>
      <c r="I37" s="27">
        <v>99.333196799999996</v>
      </c>
      <c r="J37" s="27">
        <v>99.680060870000005</v>
      </c>
      <c r="K37" s="27">
        <v>111.4878918</v>
      </c>
      <c r="L37" s="27">
        <v>105.7871403</v>
      </c>
      <c r="M37" s="27">
        <v>109.4328154</v>
      </c>
      <c r="N37" s="27">
        <v>100</v>
      </c>
      <c r="O37" s="27">
        <v>81.298206789999995</v>
      </c>
      <c r="P37" s="27">
        <v>74.226490069999997</v>
      </c>
      <c r="Q37" s="27">
        <v>71.144570329999993</v>
      </c>
      <c r="R37" s="27">
        <v>94.633272899999994</v>
      </c>
      <c r="S37" s="27">
        <v>102.40164590000001</v>
      </c>
      <c r="T37" s="27">
        <v>110.3894889</v>
      </c>
      <c r="U37" s="27">
        <v>102.58186190000001</v>
      </c>
      <c r="V37" s="27">
        <v>107.79286449999999</v>
      </c>
      <c r="W37" s="27">
        <v>101.2139573</v>
      </c>
      <c r="X37" s="27">
        <v>98.534060530000005</v>
      </c>
      <c r="Y37" s="27">
        <v>104.75730179999999</v>
      </c>
      <c r="Z37" s="27">
        <v>104.14437789999999</v>
      </c>
      <c r="AA37" s="27">
        <v>87.768518110000002</v>
      </c>
      <c r="AB37" s="27">
        <v>102.1918168</v>
      </c>
      <c r="AC37" s="27">
        <v>111.0795112</v>
      </c>
      <c r="AD37" s="27">
        <v>101.2947131</v>
      </c>
      <c r="AE37" s="27">
        <v>95.186300869999997</v>
      </c>
      <c r="AF37" s="27">
        <v>112.0927085</v>
      </c>
      <c r="AG37" s="27">
        <v>125.8220493</v>
      </c>
    </row>
    <row r="38" spans="1:33" x14ac:dyDescent="0.3">
      <c r="A38" s="26" t="s">
        <v>76</v>
      </c>
      <c r="B38" s="26" t="s">
        <v>100</v>
      </c>
      <c r="C38" s="26" t="s">
        <v>164</v>
      </c>
      <c r="D38" s="26" t="s">
        <v>26</v>
      </c>
      <c r="E38" s="26">
        <v>0.6</v>
      </c>
      <c r="F38" s="26" t="s">
        <v>27</v>
      </c>
      <c r="G38" s="26" t="s">
        <v>46</v>
      </c>
      <c r="H38" s="27">
        <v>90.274798540000006</v>
      </c>
      <c r="I38" s="27">
        <v>111.4130165</v>
      </c>
      <c r="J38" s="27">
        <v>97.249858950000004</v>
      </c>
      <c r="K38" s="27">
        <v>101.3525874</v>
      </c>
      <c r="L38" s="27">
        <v>92.105879470000005</v>
      </c>
      <c r="M38" s="27">
        <v>107.6038592</v>
      </c>
      <c r="N38" s="27">
        <v>100</v>
      </c>
      <c r="O38" s="27">
        <v>99.410877830000004</v>
      </c>
      <c r="P38" s="27">
        <v>92.867085090000003</v>
      </c>
      <c r="Q38" s="27">
        <v>81.396428520000001</v>
      </c>
      <c r="R38" s="27">
        <v>87.433218920000002</v>
      </c>
      <c r="S38" s="27">
        <v>104.657563</v>
      </c>
      <c r="T38" s="27">
        <v>101.182374</v>
      </c>
      <c r="U38" s="27">
        <v>107.65065370000001</v>
      </c>
      <c r="V38" s="27">
        <v>114.5724901</v>
      </c>
      <c r="W38" s="27">
        <v>106.085639</v>
      </c>
      <c r="X38" s="27">
        <v>112.2250307</v>
      </c>
      <c r="Y38" s="27">
        <v>114.171887</v>
      </c>
      <c r="Z38" s="27">
        <v>95.796396380000004</v>
      </c>
      <c r="AA38" s="27">
        <v>87.904361660000006</v>
      </c>
      <c r="AB38" s="27">
        <v>104.3676529</v>
      </c>
      <c r="AC38" s="27">
        <v>96.236839590000002</v>
      </c>
      <c r="AD38" s="27">
        <v>105.8853829</v>
      </c>
      <c r="AE38" s="27">
        <v>97.815423569999993</v>
      </c>
      <c r="AF38" s="27">
        <v>104.9693532</v>
      </c>
      <c r="AG38" s="27">
        <v>94.008196979999994</v>
      </c>
    </row>
    <row r="39" spans="1:33" x14ac:dyDescent="0.3">
      <c r="A39" s="26" t="s">
        <v>7</v>
      </c>
      <c r="B39" s="26" t="s">
        <v>100</v>
      </c>
      <c r="C39" s="26" t="s">
        <v>164</v>
      </c>
      <c r="D39" s="26" t="s">
        <v>26</v>
      </c>
      <c r="E39" s="26">
        <v>0.6</v>
      </c>
      <c r="F39" s="26" t="s">
        <v>27</v>
      </c>
      <c r="G39" s="26" t="s">
        <v>46</v>
      </c>
      <c r="H39" s="27">
        <v>112.60574339999999</v>
      </c>
      <c r="I39" s="27">
        <v>95.716615880000006</v>
      </c>
      <c r="J39" s="27">
        <v>100.55030499999999</v>
      </c>
      <c r="K39" s="27">
        <v>98.280687409999999</v>
      </c>
      <c r="L39" s="27">
        <v>95.930691749999994</v>
      </c>
      <c r="M39" s="27">
        <v>96.915956600000001</v>
      </c>
      <c r="N39" s="27">
        <v>100</v>
      </c>
      <c r="O39" s="27">
        <v>98.440858019999993</v>
      </c>
      <c r="P39" s="27">
        <v>87.920460980000001</v>
      </c>
      <c r="Q39" s="27">
        <v>115.4024873</v>
      </c>
      <c r="R39" s="27">
        <v>105.7115142</v>
      </c>
      <c r="S39" s="27">
        <v>99.918948979999996</v>
      </c>
      <c r="T39" s="27">
        <v>112.214731</v>
      </c>
      <c r="U39" s="27">
        <v>116.6307728</v>
      </c>
      <c r="V39" s="27">
        <v>139.94749630000001</v>
      </c>
      <c r="W39" s="27">
        <v>100.19513569999999</v>
      </c>
      <c r="X39" s="27">
        <v>97.257105519999996</v>
      </c>
      <c r="Y39" s="27">
        <v>113.8958066</v>
      </c>
      <c r="Z39" s="27">
        <v>129.17107300000001</v>
      </c>
      <c r="AA39" s="27">
        <v>114.96848369999999</v>
      </c>
      <c r="AB39" s="27">
        <v>120.1127929</v>
      </c>
      <c r="AC39" s="27">
        <v>106.8154414</v>
      </c>
      <c r="AD39" s="27">
        <v>135.4212862</v>
      </c>
      <c r="AE39" s="27">
        <v>136.9959523</v>
      </c>
      <c r="AF39" s="27">
        <v>131.3874606</v>
      </c>
      <c r="AG39" s="27">
        <v>108.8722909</v>
      </c>
    </row>
    <row r="40" spans="1:33" x14ac:dyDescent="0.3">
      <c r="A40" s="26" t="s">
        <v>77</v>
      </c>
      <c r="B40" s="26" t="s">
        <v>100</v>
      </c>
      <c r="C40" s="26" t="s">
        <v>164</v>
      </c>
      <c r="D40" s="26" t="s">
        <v>26</v>
      </c>
      <c r="E40" s="26">
        <v>0.6</v>
      </c>
      <c r="F40" s="26" t="s">
        <v>27</v>
      </c>
      <c r="G40" s="26" t="s">
        <v>46</v>
      </c>
      <c r="H40" s="27">
        <v>112.7796081</v>
      </c>
      <c r="I40" s="27">
        <v>115.3673245</v>
      </c>
      <c r="J40" s="27">
        <v>98.17767868</v>
      </c>
      <c r="K40" s="27">
        <v>108.1414121</v>
      </c>
      <c r="L40" s="27">
        <v>63.225534570000001</v>
      </c>
      <c r="M40" s="27">
        <v>102.30844209999999</v>
      </c>
      <c r="N40" s="27">
        <v>100</v>
      </c>
      <c r="O40" s="27">
        <v>89.257877379999996</v>
      </c>
      <c r="P40" s="27">
        <v>88.600302189999994</v>
      </c>
      <c r="Q40" s="27">
        <v>106.0344903</v>
      </c>
      <c r="R40" s="27">
        <v>109.8311216</v>
      </c>
      <c r="S40" s="27">
        <v>99.785961189999995</v>
      </c>
      <c r="T40" s="27">
        <v>120.02972579999999</v>
      </c>
      <c r="U40" s="27">
        <v>99.918925160000001</v>
      </c>
      <c r="V40" s="27">
        <v>113.1593374</v>
      </c>
      <c r="W40" s="27">
        <v>112.08673709999999</v>
      </c>
      <c r="X40" s="27">
        <v>92.941535810000005</v>
      </c>
      <c r="Y40" s="27">
        <v>120.21970640000001</v>
      </c>
      <c r="Z40" s="27">
        <v>128.45847989999999</v>
      </c>
      <c r="AA40" s="27">
        <v>143.47263599999999</v>
      </c>
      <c r="AB40" s="27">
        <v>161.78800229999999</v>
      </c>
      <c r="AC40" s="27">
        <v>87.864897299999996</v>
      </c>
      <c r="AD40" s="27">
        <v>106.3797472</v>
      </c>
      <c r="AE40" s="27">
        <v>72.919151999999997</v>
      </c>
      <c r="AF40" s="27">
        <v>69.654555889999997</v>
      </c>
      <c r="AG40" s="27">
        <v>98.438896409999998</v>
      </c>
    </row>
    <row r="41" spans="1:33" x14ac:dyDescent="0.3">
      <c r="A41" s="26" t="s">
        <v>12</v>
      </c>
      <c r="B41" s="26" t="s">
        <v>100</v>
      </c>
      <c r="C41" s="26" t="s">
        <v>164</v>
      </c>
      <c r="D41" s="26" t="s">
        <v>26</v>
      </c>
      <c r="E41" s="26">
        <v>0.6</v>
      </c>
      <c r="F41" s="26" t="s">
        <v>27</v>
      </c>
      <c r="G41" s="26" t="s">
        <v>46</v>
      </c>
      <c r="H41" s="27">
        <v>86.048646730000002</v>
      </c>
      <c r="I41" s="27">
        <v>94.561155839999998</v>
      </c>
      <c r="J41" s="27">
        <v>101.06700309999999</v>
      </c>
      <c r="K41" s="27">
        <v>111.7604942</v>
      </c>
      <c r="L41" s="27">
        <v>107.042641</v>
      </c>
      <c r="M41" s="27">
        <v>99.520059130000007</v>
      </c>
      <c r="N41" s="27">
        <v>100</v>
      </c>
      <c r="O41" s="27">
        <v>111.8692635</v>
      </c>
      <c r="P41" s="27">
        <v>110.22791359999999</v>
      </c>
      <c r="Q41" s="27">
        <v>123.8471847</v>
      </c>
      <c r="R41" s="27">
        <v>97.774093179999994</v>
      </c>
      <c r="S41" s="27">
        <v>97.965058200000001</v>
      </c>
      <c r="T41" s="27">
        <v>110.8556773</v>
      </c>
      <c r="U41" s="27">
        <v>96.046409600000004</v>
      </c>
      <c r="V41" s="27">
        <v>105.5515779</v>
      </c>
      <c r="W41" s="27">
        <v>93.634464230000006</v>
      </c>
      <c r="X41" s="27">
        <v>94.626989550000005</v>
      </c>
      <c r="Y41" s="27">
        <v>114.75978979999999</v>
      </c>
      <c r="Z41" s="27">
        <v>129.94328960000001</v>
      </c>
      <c r="AA41" s="27">
        <v>89.789208900000006</v>
      </c>
      <c r="AB41" s="27">
        <v>89.312873580000002</v>
      </c>
      <c r="AC41" s="27">
        <v>81.789473880000003</v>
      </c>
      <c r="AD41" s="27">
        <v>87.255971029999998</v>
      </c>
      <c r="AE41" s="27">
        <v>101.27864649999999</v>
      </c>
      <c r="AF41" s="27">
        <v>108.5109679</v>
      </c>
      <c r="AG41" s="27">
        <v>104.8541005</v>
      </c>
    </row>
    <row r="42" spans="1:33" x14ac:dyDescent="0.3">
      <c r="A42" s="26" t="s">
        <v>13</v>
      </c>
      <c r="B42" s="26" t="s">
        <v>100</v>
      </c>
      <c r="C42" s="26" t="s">
        <v>164</v>
      </c>
      <c r="D42" s="26" t="s">
        <v>26</v>
      </c>
      <c r="E42" s="26">
        <v>0.6</v>
      </c>
      <c r="F42" s="26" t="s">
        <v>27</v>
      </c>
      <c r="G42" s="26" t="s">
        <v>46</v>
      </c>
      <c r="H42" s="27">
        <v>91.276650660000001</v>
      </c>
      <c r="I42" s="27">
        <v>141.55841029999999</v>
      </c>
      <c r="J42" s="27">
        <v>99.374103379999994</v>
      </c>
      <c r="K42" s="27">
        <v>94.08819081</v>
      </c>
      <c r="L42" s="27">
        <v>108.2311388</v>
      </c>
      <c r="M42" s="27">
        <v>65.471506039999994</v>
      </c>
      <c r="N42" s="27">
        <v>100</v>
      </c>
      <c r="O42" s="27">
        <v>73.882892200000001</v>
      </c>
      <c r="P42" s="27">
        <v>93.883297999999996</v>
      </c>
      <c r="Q42" s="27">
        <v>83.847155839999999</v>
      </c>
      <c r="R42" s="27">
        <v>85.792975920000003</v>
      </c>
      <c r="S42" s="27">
        <v>97.659667909999996</v>
      </c>
      <c r="T42" s="27">
        <v>102.45897979999999</v>
      </c>
      <c r="U42" s="27">
        <v>104.7737228</v>
      </c>
      <c r="V42" s="27">
        <v>103.8546551</v>
      </c>
      <c r="W42" s="27">
        <v>106.82840849999999</v>
      </c>
      <c r="X42" s="27">
        <v>137.87346969999999</v>
      </c>
      <c r="Y42" s="27">
        <v>124.67529709999999</v>
      </c>
      <c r="Z42" s="27">
        <v>119.0530016</v>
      </c>
      <c r="AA42" s="27">
        <v>123.09426980000001</v>
      </c>
      <c r="AB42" s="27">
        <v>118.72287559999999</v>
      </c>
      <c r="AC42" s="27">
        <v>119.1175203</v>
      </c>
      <c r="AD42" s="27">
        <v>114.6802311</v>
      </c>
      <c r="AE42" s="27">
        <v>110.30525470000001</v>
      </c>
      <c r="AF42" s="27">
        <v>115.27395989999999</v>
      </c>
      <c r="AG42" s="27">
        <v>120.2411479</v>
      </c>
    </row>
    <row r="43" spans="1:33" x14ac:dyDescent="0.3">
      <c r="A43" s="26" t="s">
        <v>14</v>
      </c>
      <c r="B43" s="26" t="s">
        <v>100</v>
      </c>
      <c r="C43" s="26" t="s">
        <v>164</v>
      </c>
      <c r="D43" s="26" t="s">
        <v>26</v>
      </c>
      <c r="E43" s="26">
        <v>0.6</v>
      </c>
      <c r="F43" s="26" t="s">
        <v>27</v>
      </c>
      <c r="G43" s="26" t="s">
        <v>46</v>
      </c>
      <c r="H43" s="27">
        <v>87.587181849999993</v>
      </c>
      <c r="I43" s="27">
        <v>89.367914150000004</v>
      </c>
      <c r="J43" s="27">
        <v>101.7092892</v>
      </c>
      <c r="K43" s="27">
        <v>111.2537327</v>
      </c>
      <c r="L43" s="27">
        <v>106.23550710000001</v>
      </c>
      <c r="M43" s="27">
        <v>103.84637499999999</v>
      </c>
      <c r="N43" s="27">
        <v>100</v>
      </c>
      <c r="O43" s="27">
        <v>91.228060780000007</v>
      </c>
      <c r="P43" s="27">
        <v>89.123458619999994</v>
      </c>
      <c r="Q43" s="27">
        <v>108.3333222</v>
      </c>
      <c r="R43" s="27">
        <v>102.7083597</v>
      </c>
      <c r="S43" s="27">
        <v>104.62814210000001</v>
      </c>
      <c r="T43" s="27">
        <v>98.621400179999995</v>
      </c>
      <c r="U43" s="27">
        <v>95.537407680000001</v>
      </c>
      <c r="V43" s="27">
        <v>95.029229979999997</v>
      </c>
      <c r="W43" s="27">
        <v>93.269429419999994</v>
      </c>
      <c r="X43" s="27">
        <v>101.6591763</v>
      </c>
      <c r="Y43" s="27">
        <v>98.306099979999999</v>
      </c>
      <c r="Z43" s="27">
        <v>143.41834710000001</v>
      </c>
      <c r="AA43" s="27">
        <v>117.0416505</v>
      </c>
      <c r="AB43" s="27">
        <v>127.79792999999999</v>
      </c>
      <c r="AC43" s="27">
        <v>93.165911739999999</v>
      </c>
      <c r="AD43" s="27">
        <v>70.423447210000006</v>
      </c>
      <c r="AE43" s="27">
        <v>90.961831029999999</v>
      </c>
      <c r="AF43" s="27">
        <v>101.1041579</v>
      </c>
      <c r="AG43" s="27">
        <v>102.49225850000001</v>
      </c>
    </row>
    <row r="44" spans="1:33" x14ac:dyDescent="0.3">
      <c r="A44" s="26" t="s">
        <v>15</v>
      </c>
      <c r="B44" s="26" t="s">
        <v>100</v>
      </c>
      <c r="C44" s="26" t="s">
        <v>164</v>
      </c>
      <c r="D44" s="26" t="s">
        <v>26</v>
      </c>
      <c r="E44" s="26">
        <v>0.6</v>
      </c>
      <c r="F44" s="26" t="s">
        <v>27</v>
      </c>
      <c r="G44" s="26" t="s">
        <v>46</v>
      </c>
      <c r="H44" s="27">
        <v>106.6691885</v>
      </c>
      <c r="I44" s="27">
        <v>90.601429300000007</v>
      </c>
      <c r="J44" s="27">
        <v>105.2136635</v>
      </c>
      <c r="K44" s="27">
        <v>94.946059239999997</v>
      </c>
      <c r="L44" s="27">
        <v>106.8550233</v>
      </c>
      <c r="M44" s="27">
        <v>95.714636150000004</v>
      </c>
      <c r="N44" s="27">
        <v>100</v>
      </c>
      <c r="O44" s="27">
        <v>93.7265455</v>
      </c>
      <c r="P44" s="27">
        <v>112.7996016</v>
      </c>
      <c r="Q44" s="27">
        <v>103.983178</v>
      </c>
      <c r="R44" s="27">
        <v>96.967371830000005</v>
      </c>
      <c r="S44" s="27">
        <v>108.56758189999999</v>
      </c>
      <c r="T44" s="27">
        <v>100.7508893</v>
      </c>
      <c r="U44" s="27">
        <v>107.3421117</v>
      </c>
      <c r="V44" s="27">
        <v>99.215873579999993</v>
      </c>
      <c r="W44" s="27">
        <v>98.896394909999998</v>
      </c>
      <c r="X44" s="27">
        <v>107.9269658</v>
      </c>
      <c r="Y44" s="27">
        <v>130.21471869999999</v>
      </c>
      <c r="Z44" s="27">
        <v>96.908150180000007</v>
      </c>
      <c r="AA44" s="27">
        <v>106.40686770000001</v>
      </c>
      <c r="AB44" s="27">
        <v>101.31999620000001</v>
      </c>
      <c r="AC44" s="27">
        <v>101.0129932</v>
      </c>
      <c r="AD44" s="27">
        <v>106.96266989999999</v>
      </c>
      <c r="AE44" s="27">
        <v>92.462927840000006</v>
      </c>
      <c r="AF44" s="27">
        <v>75.905300929999996</v>
      </c>
      <c r="AG44" s="27">
        <v>75.905300929999996</v>
      </c>
    </row>
    <row r="45" spans="1:33" x14ac:dyDescent="0.3">
      <c r="A45" s="26" t="s">
        <v>78</v>
      </c>
      <c r="B45" s="26" t="s">
        <v>99</v>
      </c>
      <c r="C45" s="26" t="s">
        <v>164</v>
      </c>
      <c r="D45" s="26" t="s">
        <v>26</v>
      </c>
      <c r="E45" s="26">
        <v>0.6</v>
      </c>
      <c r="F45" s="26" t="s">
        <v>27</v>
      </c>
      <c r="G45" s="26" t="s">
        <v>46</v>
      </c>
      <c r="H45" s="27">
        <v>96.378208299999997</v>
      </c>
      <c r="I45" s="27">
        <v>119.74364060000001</v>
      </c>
      <c r="J45" s="27">
        <v>82.814254610000006</v>
      </c>
      <c r="K45" s="27">
        <v>97.127271579999999</v>
      </c>
      <c r="L45" s="27">
        <v>102.9322263</v>
      </c>
      <c r="M45" s="27">
        <v>101.0043986</v>
      </c>
      <c r="N45" s="27">
        <v>100</v>
      </c>
      <c r="O45" s="27">
        <v>180.4080955</v>
      </c>
      <c r="P45" s="27">
        <v>139.43530319999999</v>
      </c>
      <c r="Q45" s="27">
        <v>116.2109291</v>
      </c>
      <c r="R45" s="27">
        <v>149.2032323</v>
      </c>
      <c r="S45" s="27">
        <v>147.6320906</v>
      </c>
      <c r="T45" s="27">
        <v>144.63752479999999</v>
      </c>
      <c r="U45" s="27">
        <v>135.3060716</v>
      </c>
      <c r="V45" s="27">
        <v>130.10681049999999</v>
      </c>
      <c r="W45" s="27">
        <v>168.94466439999999</v>
      </c>
      <c r="X45" s="27">
        <v>133.6608406</v>
      </c>
      <c r="Y45" s="27">
        <v>153.20293849999999</v>
      </c>
      <c r="Z45" s="27">
        <v>151.9742109</v>
      </c>
      <c r="AA45" s="27">
        <v>169.90332029999999</v>
      </c>
      <c r="AB45" s="27">
        <v>175.4557164</v>
      </c>
      <c r="AC45" s="27">
        <v>180.3427303</v>
      </c>
      <c r="AD45" s="27">
        <v>180.03739390000001</v>
      </c>
      <c r="AE45" s="27">
        <v>144.9946545</v>
      </c>
      <c r="AF45" s="27">
        <v>143.28997029999999</v>
      </c>
      <c r="AG45" s="27">
        <v>170.47117900000001</v>
      </c>
    </row>
    <row r="46" spans="1:33" x14ac:dyDescent="0.3">
      <c r="A46" s="26" t="s">
        <v>79</v>
      </c>
      <c r="B46" s="26" t="s">
        <v>99</v>
      </c>
      <c r="C46" s="26" t="s">
        <v>164</v>
      </c>
      <c r="D46" s="26" t="s">
        <v>26</v>
      </c>
      <c r="E46" s="26">
        <v>0.6</v>
      </c>
      <c r="F46" s="26" t="s">
        <v>27</v>
      </c>
      <c r="G46" s="26" t="s">
        <v>46</v>
      </c>
      <c r="H46" s="27">
        <v>86.502962620000005</v>
      </c>
      <c r="I46" s="27">
        <v>112.6660188</v>
      </c>
      <c r="J46" s="27">
        <v>88.628219540000003</v>
      </c>
      <c r="K46" s="27">
        <v>88.631447660000006</v>
      </c>
      <c r="L46" s="27">
        <v>100.4247726</v>
      </c>
      <c r="M46" s="27">
        <v>123.14657870000001</v>
      </c>
      <c r="N46" s="27">
        <v>100</v>
      </c>
      <c r="O46" s="27">
        <v>94.367758699999996</v>
      </c>
      <c r="P46" s="27">
        <v>62.452907779999997</v>
      </c>
      <c r="Q46" s="27">
        <v>68.307867889999997</v>
      </c>
      <c r="R46" s="27">
        <v>61.83831069</v>
      </c>
      <c r="S46" s="27">
        <v>59.625303590000001</v>
      </c>
      <c r="T46" s="27">
        <v>89.458204309999999</v>
      </c>
      <c r="U46" s="27">
        <v>76.292829920000003</v>
      </c>
      <c r="V46" s="27">
        <v>138.10448260000001</v>
      </c>
      <c r="W46" s="27">
        <v>86.688710020000002</v>
      </c>
      <c r="X46" s="27">
        <v>67.929853899999998</v>
      </c>
      <c r="Y46" s="27">
        <v>71.143331399999994</v>
      </c>
      <c r="Z46" s="27">
        <v>77.776786560000005</v>
      </c>
      <c r="AA46" s="27">
        <v>74.634290140000004</v>
      </c>
      <c r="AB46" s="27">
        <v>78.068383240000003</v>
      </c>
      <c r="AC46" s="27">
        <v>77.860417519999999</v>
      </c>
      <c r="AD46" s="27">
        <v>148.2962321</v>
      </c>
      <c r="AE46" s="27">
        <v>84.961593070000006</v>
      </c>
      <c r="AF46" s="27">
        <v>75.232892800000002</v>
      </c>
      <c r="AG46" s="27">
        <v>72.397412279999998</v>
      </c>
    </row>
    <row r="47" spans="1:33" x14ac:dyDescent="0.3">
      <c r="A47" s="26" t="s">
        <v>17</v>
      </c>
      <c r="B47" s="26" t="s">
        <v>99</v>
      </c>
      <c r="C47" s="26" t="s">
        <v>164</v>
      </c>
      <c r="D47" s="26" t="s">
        <v>26</v>
      </c>
      <c r="E47" s="26">
        <v>0.6</v>
      </c>
      <c r="F47" s="26" t="s">
        <v>27</v>
      </c>
      <c r="G47" s="26" t="s">
        <v>46</v>
      </c>
      <c r="H47" s="27">
        <v>134.51533620000001</v>
      </c>
      <c r="I47" s="27">
        <v>90.481362930000003</v>
      </c>
      <c r="J47" s="27">
        <v>94.325380820000007</v>
      </c>
      <c r="K47" s="27">
        <v>87.084520699999999</v>
      </c>
      <c r="L47" s="27">
        <v>84.240690670000006</v>
      </c>
      <c r="M47" s="27">
        <v>109.3527086</v>
      </c>
      <c r="N47" s="27">
        <v>100</v>
      </c>
      <c r="O47" s="27">
        <v>81.597002959999998</v>
      </c>
      <c r="P47" s="27">
        <v>110.97103629999999</v>
      </c>
      <c r="Q47" s="27">
        <v>128.02268330000001</v>
      </c>
      <c r="R47" s="27">
        <v>106.0389902</v>
      </c>
      <c r="S47" s="27">
        <v>108.288895</v>
      </c>
      <c r="T47" s="27">
        <v>81.738388279999995</v>
      </c>
      <c r="U47" s="27">
        <v>115.0180982</v>
      </c>
      <c r="V47" s="27">
        <v>114.3806076</v>
      </c>
      <c r="W47" s="27">
        <v>96.634694280000005</v>
      </c>
      <c r="X47" s="27">
        <v>97.900739430000002</v>
      </c>
      <c r="Y47" s="27">
        <v>124.8338267</v>
      </c>
      <c r="Z47" s="27">
        <v>105.77067289999999</v>
      </c>
      <c r="AA47" s="27">
        <v>137.28262119999999</v>
      </c>
      <c r="AB47" s="27">
        <v>136.81590030000001</v>
      </c>
      <c r="AC47" s="27">
        <v>125.89309900000001</v>
      </c>
      <c r="AD47" s="27">
        <v>76.887075120000006</v>
      </c>
      <c r="AE47" s="27">
        <v>98.547105020000004</v>
      </c>
      <c r="AF47" s="27">
        <v>92.992854589999993</v>
      </c>
      <c r="AG47" s="27">
        <v>92.992854589999993</v>
      </c>
    </row>
    <row r="48" spans="1:33" x14ac:dyDescent="0.3">
      <c r="A48" s="26" t="s">
        <v>18</v>
      </c>
      <c r="B48" s="26" t="s">
        <v>99</v>
      </c>
      <c r="C48" s="26" t="s">
        <v>164</v>
      </c>
      <c r="D48" s="26" t="s">
        <v>26</v>
      </c>
      <c r="E48" s="26">
        <v>0.6</v>
      </c>
      <c r="F48" s="26" t="s">
        <v>27</v>
      </c>
      <c r="G48" s="26" t="s">
        <v>46</v>
      </c>
      <c r="H48" s="27">
        <v>90.611653009999998</v>
      </c>
      <c r="I48" s="27">
        <v>71.289358669999999</v>
      </c>
      <c r="J48" s="27">
        <v>90.06566488</v>
      </c>
      <c r="K48" s="27">
        <v>126.098725</v>
      </c>
      <c r="L48" s="27">
        <v>78.82411141</v>
      </c>
      <c r="M48" s="27">
        <v>143.11048700000001</v>
      </c>
      <c r="N48" s="27">
        <v>100</v>
      </c>
      <c r="O48" s="27">
        <v>148.23244270000001</v>
      </c>
      <c r="P48" s="27">
        <v>69.732258590000001</v>
      </c>
      <c r="Q48" s="27">
        <v>118.4129556</v>
      </c>
      <c r="R48" s="27">
        <v>133.5941038</v>
      </c>
      <c r="S48" s="27">
        <v>139.84223689999999</v>
      </c>
      <c r="T48" s="27">
        <v>90.681523200000001</v>
      </c>
      <c r="U48" s="27">
        <v>92.294258999999997</v>
      </c>
      <c r="V48" s="27">
        <v>86.781242640000002</v>
      </c>
      <c r="W48" s="27">
        <v>84.445958590000004</v>
      </c>
      <c r="X48" s="27">
        <v>85.224549390000007</v>
      </c>
      <c r="Y48" s="27">
        <v>102.72461800000001</v>
      </c>
      <c r="Z48" s="27">
        <v>85.579222639999998</v>
      </c>
      <c r="AA48" s="27">
        <v>105.52811560000001</v>
      </c>
      <c r="AB48" s="27">
        <v>87.879739380000004</v>
      </c>
      <c r="AC48" s="27">
        <v>82.678485039999998</v>
      </c>
      <c r="AD48" s="27">
        <v>105.645978</v>
      </c>
      <c r="AE48" s="27">
        <v>147.7711133</v>
      </c>
      <c r="AF48" s="27">
        <v>132.66126299999999</v>
      </c>
      <c r="AG48" s="27">
        <v>89.922256759999996</v>
      </c>
    </row>
    <row r="49" spans="1:33" x14ac:dyDescent="0.3">
      <c r="A49" s="26" t="s">
        <v>80</v>
      </c>
      <c r="B49" s="26" t="s">
        <v>99</v>
      </c>
      <c r="C49" s="26" t="s">
        <v>164</v>
      </c>
      <c r="D49" s="26" t="s">
        <v>26</v>
      </c>
      <c r="E49" s="26">
        <v>0.6</v>
      </c>
      <c r="F49" s="26" t="s">
        <v>27</v>
      </c>
      <c r="G49" s="26" t="s">
        <v>46</v>
      </c>
      <c r="H49" s="27">
        <v>116.2486464</v>
      </c>
      <c r="I49" s="27">
        <v>87.086065989999994</v>
      </c>
      <c r="J49" s="27">
        <v>123.7443055</v>
      </c>
      <c r="K49" s="27">
        <v>98.894346130000002</v>
      </c>
      <c r="L49" s="27">
        <v>85.150282369999999</v>
      </c>
      <c r="M49" s="27">
        <v>88.876353629999997</v>
      </c>
      <c r="N49" s="27">
        <v>100</v>
      </c>
      <c r="O49" s="27">
        <v>90.333343029999995</v>
      </c>
      <c r="P49" s="27">
        <v>113.4518289</v>
      </c>
      <c r="Q49" s="27">
        <v>108.62870359999999</v>
      </c>
      <c r="R49" s="27">
        <v>111.96779909999999</v>
      </c>
      <c r="S49" s="27">
        <v>111.61878590000001</v>
      </c>
      <c r="T49" s="27">
        <v>109.31000349999999</v>
      </c>
      <c r="U49" s="27">
        <v>121.6025772</v>
      </c>
      <c r="V49" s="27">
        <v>119.0534548</v>
      </c>
      <c r="W49" s="27">
        <v>97.233806740000006</v>
      </c>
      <c r="X49" s="27">
        <v>107.4749111</v>
      </c>
      <c r="Y49" s="27">
        <v>95.544882049999998</v>
      </c>
      <c r="Z49" s="27">
        <v>80.703211870000004</v>
      </c>
      <c r="AA49" s="27">
        <v>81.198510589999998</v>
      </c>
      <c r="AB49" s="27">
        <v>61.297625629999999</v>
      </c>
      <c r="AC49" s="27">
        <v>105.882525</v>
      </c>
      <c r="AD49" s="27">
        <v>112.5176799</v>
      </c>
      <c r="AE49" s="27">
        <v>96.355565900000002</v>
      </c>
      <c r="AF49" s="27">
        <v>106.2745212</v>
      </c>
      <c r="AG49" s="27">
        <v>111.702521</v>
      </c>
    </row>
    <row r="50" spans="1:33" x14ac:dyDescent="0.3">
      <c r="A50" s="26" t="s">
        <v>81</v>
      </c>
      <c r="B50" s="26" t="s">
        <v>99</v>
      </c>
      <c r="C50" s="26" t="s">
        <v>166</v>
      </c>
      <c r="D50" s="26" t="s">
        <v>26</v>
      </c>
      <c r="E50" s="26">
        <v>0.6</v>
      </c>
      <c r="F50" s="26" t="s">
        <v>27</v>
      </c>
      <c r="G50" s="26" t="s">
        <v>46</v>
      </c>
      <c r="H50" s="27">
        <v>103.1463085</v>
      </c>
      <c r="I50" s="27">
        <v>105.7822697</v>
      </c>
      <c r="J50" s="27">
        <v>101.38023320000001</v>
      </c>
      <c r="K50" s="27">
        <v>108.68041409999999</v>
      </c>
      <c r="L50" s="27">
        <v>85.93055726</v>
      </c>
      <c r="M50" s="27">
        <v>95.080217309999995</v>
      </c>
      <c r="N50" s="27">
        <v>100</v>
      </c>
      <c r="O50" s="27">
        <v>96.236828180000003</v>
      </c>
      <c r="P50" s="27">
        <v>86.614294099999995</v>
      </c>
      <c r="Q50" s="27">
        <v>92.211054880000006</v>
      </c>
      <c r="R50" s="27">
        <v>92.729543609999993</v>
      </c>
      <c r="S50" s="27">
        <v>110.1314081</v>
      </c>
      <c r="T50" s="27">
        <v>109.60172369999999</v>
      </c>
      <c r="U50" s="27">
        <v>110.34979149999999</v>
      </c>
      <c r="V50" s="27">
        <v>91.890900450000004</v>
      </c>
      <c r="W50" s="27">
        <v>90.893112239999994</v>
      </c>
      <c r="X50" s="27">
        <v>94.845591780000007</v>
      </c>
      <c r="Y50" s="27">
        <v>104.7549949</v>
      </c>
      <c r="Z50" s="27">
        <v>115.7971591</v>
      </c>
      <c r="AA50" s="27">
        <v>98.360521259999999</v>
      </c>
      <c r="AB50" s="27">
        <v>76.419832589999999</v>
      </c>
      <c r="AC50" s="27">
        <v>83.131406459999994</v>
      </c>
      <c r="AD50" s="27">
        <v>66.808274209999993</v>
      </c>
      <c r="AE50" s="27">
        <v>80.120863900000003</v>
      </c>
      <c r="AF50" s="27">
        <v>84.590691579999998</v>
      </c>
      <c r="AG50" s="27">
        <v>99.105676720000005</v>
      </c>
    </row>
    <row r="51" spans="1:33" x14ac:dyDescent="0.3">
      <c r="A51" s="26" t="s">
        <v>82</v>
      </c>
      <c r="B51" s="26" t="s">
        <v>99</v>
      </c>
      <c r="C51" s="26" t="s">
        <v>166</v>
      </c>
      <c r="D51" s="26" t="s">
        <v>26</v>
      </c>
      <c r="E51" s="26">
        <v>0.6</v>
      </c>
      <c r="F51" s="26" t="s">
        <v>27</v>
      </c>
      <c r="G51" s="26" t="s">
        <v>46</v>
      </c>
      <c r="H51" s="27">
        <v>94.948938690000006</v>
      </c>
      <c r="I51" s="27">
        <v>86.929531549999993</v>
      </c>
      <c r="J51" s="27">
        <v>100.2284008</v>
      </c>
      <c r="K51" s="27">
        <v>102.8442608</v>
      </c>
      <c r="L51" s="27">
        <v>117.77320280000001</v>
      </c>
      <c r="M51" s="27">
        <v>97.275665360000005</v>
      </c>
      <c r="N51" s="27">
        <v>100</v>
      </c>
      <c r="O51" s="27">
        <v>113.5224904</v>
      </c>
      <c r="P51" s="27">
        <v>118.2605781</v>
      </c>
      <c r="Q51" s="27">
        <v>97.203843120000002</v>
      </c>
      <c r="R51" s="27">
        <v>93.185672890000006</v>
      </c>
      <c r="S51" s="27">
        <v>116.6353189</v>
      </c>
      <c r="T51" s="27">
        <v>117.780016</v>
      </c>
      <c r="U51" s="27">
        <v>123.0522015</v>
      </c>
      <c r="V51" s="27">
        <v>125.0147649</v>
      </c>
      <c r="W51" s="27">
        <v>131.4510095</v>
      </c>
      <c r="X51" s="27">
        <v>95.457428629999995</v>
      </c>
      <c r="Y51" s="27">
        <v>87.252823190000001</v>
      </c>
      <c r="Z51" s="27">
        <v>92.121115380000006</v>
      </c>
      <c r="AA51" s="27">
        <v>113.255169</v>
      </c>
      <c r="AB51" s="27">
        <v>124.1339401</v>
      </c>
      <c r="AC51" s="27">
        <v>108.4109299</v>
      </c>
      <c r="AD51" s="27">
        <v>102.1949659</v>
      </c>
      <c r="AE51" s="27">
        <v>132.17358719999999</v>
      </c>
      <c r="AF51" s="27">
        <v>68.903788579999997</v>
      </c>
      <c r="AG51" s="27">
        <v>94.592657500000001</v>
      </c>
    </row>
    <row r="52" spans="1:33" x14ac:dyDescent="0.3">
      <c r="A52" s="26" t="s">
        <v>22</v>
      </c>
      <c r="B52" s="26" t="s">
        <v>99</v>
      </c>
      <c r="C52" s="26" t="s">
        <v>166</v>
      </c>
      <c r="D52" s="26" t="s">
        <v>26</v>
      </c>
      <c r="E52" s="26">
        <v>0.6</v>
      </c>
      <c r="F52" s="26" t="s">
        <v>27</v>
      </c>
      <c r="G52" s="26" t="s">
        <v>46</v>
      </c>
      <c r="H52" s="27">
        <v>87.982604629999997</v>
      </c>
      <c r="I52" s="27">
        <v>97.386487320000001</v>
      </c>
      <c r="J52" s="27">
        <v>90.230383950000004</v>
      </c>
      <c r="K52" s="27">
        <v>105.87771360000001</v>
      </c>
      <c r="L52" s="27">
        <v>113.1110908</v>
      </c>
      <c r="M52" s="27">
        <v>105.41171970000001</v>
      </c>
      <c r="N52" s="27">
        <v>100</v>
      </c>
      <c r="O52" s="27">
        <v>92.716362579999995</v>
      </c>
      <c r="P52" s="27">
        <v>95.973848160000003</v>
      </c>
      <c r="Q52" s="27">
        <v>96.208790260000001</v>
      </c>
      <c r="R52" s="27">
        <v>104.7336198</v>
      </c>
      <c r="S52" s="27">
        <v>104.98503789999999</v>
      </c>
      <c r="T52" s="27">
        <v>106.1797468</v>
      </c>
      <c r="U52" s="27">
        <v>93.175179760000006</v>
      </c>
      <c r="V52" s="27">
        <v>100.37565619999999</v>
      </c>
      <c r="W52" s="27">
        <v>95.828303520000006</v>
      </c>
      <c r="X52" s="27">
        <v>88.066509460000006</v>
      </c>
      <c r="Y52" s="27">
        <v>96.34376331</v>
      </c>
      <c r="Z52" s="27">
        <v>104.7012946</v>
      </c>
      <c r="AA52" s="27">
        <v>92.268365349999996</v>
      </c>
      <c r="AB52" s="27">
        <v>82.139310809999998</v>
      </c>
      <c r="AC52" s="27">
        <v>92.256551220000006</v>
      </c>
      <c r="AD52" s="27">
        <v>65.307484830000007</v>
      </c>
      <c r="AE52" s="27">
        <v>103.9716688</v>
      </c>
      <c r="AF52" s="27">
        <v>122.2653376</v>
      </c>
      <c r="AG52" s="27">
        <v>122.3083159</v>
      </c>
    </row>
    <row r="53" spans="1:33" x14ac:dyDescent="0.3">
      <c r="A53" s="26" t="s">
        <v>84</v>
      </c>
      <c r="B53" s="26" t="s">
        <v>100</v>
      </c>
      <c r="C53" s="26" t="s">
        <v>166</v>
      </c>
      <c r="D53" s="26" t="s">
        <v>26</v>
      </c>
      <c r="E53" s="26">
        <v>0.6</v>
      </c>
      <c r="F53" s="26" t="s">
        <v>27</v>
      </c>
      <c r="G53" s="26" t="s">
        <v>46</v>
      </c>
      <c r="H53" s="27">
        <v>95.448705790000005</v>
      </c>
      <c r="I53" s="27">
        <v>102.7486931</v>
      </c>
      <c r="J53" s="27">
        <v>117.1638578</v>
      </c>
      <c r="K53" s="27">
        <v>88.37730723</v>
      </c>
      <c r="L53" s="27">
        <v>99.776623430000001</v>
      </c>
      <c r="M53" s="27">
        <v>96.484812689999998</v>
      </c>
      <c r="N53" s="27">
        <v>100</v>
      </c>
      <c r="O53" s="27">
        <v>98.817915659999997</v>
      </c>
      <c r="P53" s="27">
        <v>105.398957</v>
      </c>
      <c r="Q53" s="27">
        <v>118.8741184</v>
      </c>
      <c r="R53" s="27">
        <v>107.74802459999999</v>
      </c>
      <c r="S53" s="27">
        <v>119.23922399999999</v>
      </c>
      <c r="T53" s="27">
        <v>118.6116492</v>
      </c>
      <c r="U53" s="27">
        <v>117.1099522</v>
      </c>
      <c r="V53" s="27">
        <v>84.342115809999996</v>
      </c>
      <c r="W53" s="27">
        <v>88.114279530000005</v>
      </c>
      <c r="X53" s="27">
        <v>97.696607</v>
      </c>
      <c r="Y53" s="27">
        <v>110.4944399</v>
      </c>
      <c r="Z53" s="27">
        <v>92.513191070000005</v>
      </c>
      <c r="AA53" s="27">
        <v>91.461904809999993</v>
      </c>
      <c r="AB53" s="27">
        <v>95.381700730000006</v>
      </c>
      <c r="AC53" s="27">
        <v>113.0118331</v>
      </c>
      <c r="AD53" s="27">
        <v>120.30386</v>
      </c>
      <c r="AE53" s="27">
        <v>96.971658110000007</v>
      </c>
      <c r="AF53" s="27">
        <v>94.448415979999993</v>
      </c>
      <c r="AG53" s="27">
        <v>113.37562010000001</v>
      </c>
    </row>
    <row r="54" spans="1:33" x14ac:dyDescent="0.3">
      <c r="A54" s="26" t="s">
        <v>85</v>
      </c>
      <c r="B54" s="26" t="s">
        <v>100</v>
      </c>
      <c r="C54" s="26" t="s">
        <v>166</v>
      </c>
      <c r="D54" s="26" t="s">
        <v>26</v>
      </c>
      <c r="E54" s="26">
        <v>0.6</v>
      </c>
      <c r="F54" s="26" t="s">
        <v>27</v>
      </c>
      <c r="G54" s="26" t="s">
        <v>46</v>
      </c>
      <c r="H54" s="27">
        <v>95.321260730000006</v>
      </c>
      <c r="I54" s="27">
        <v>94.672816780000005</v>
      </c>
      <c r="J54" s="27">
        <v>107.0867346</v>
      </c>
      <c r="K54" s="27">
        <v>83.026763430000003</v>
      </c>
      <c r="L54" s="27">
        <v>114.5730628</v>
      </c>
      <c r="M54" s="27">
        <v>105.31936159999999</v>
      </c>
      <c r="N54" s="27">
        <v>100</v>
      </c>
      <c r="O54" s="27">
        <v>119.29132679999999</v>
      </c>
      <c r="P54" s="27">
        <v>103.30442170000001</v>
      </c>
      <c r="Q54" s="27">
        <v>104.1640537</v>
      </c>
      <c r="R54" s="27">
        <v>124.2450631</v>
      </c>
      <c r="S54" s="27">
        <v>120.1758638</v>
      </c>
      <c r="T54" s="27">
        <v>106.3892726</v>
      </c>
      <c r="U54" s="27">
        <v>103.15446369999999</v>
      </c>
      <c r="V54" s="27">
        <v>101.88095180000001</v>
      </c>
      <c r="W54" s="27">
        <v>133.4857897</v>
      </c>
      <c r="X54" s="27">
        <v>101.606179</v>
      </c>
      <c r="Y54" s="27">
        <v>118.219926</v>
      </c>
      <c r="Z54" s="27">
        <v>108.59784639999999</v>
      </c>
      <c r="AA54" s="27">
        <v>106.25666990000001</v>
      </c>
      <c r="AB54" s="27">
        <v>113.27793370000001</v>
      </c>
      <c r="AC54" s="27">
        <v>114.6042253</v>
      </c>
      <c r="AD54" s="27">
        <v>123.75262840000001</v>
      </c>
      <c r="AE54" s="27">
        <v>132.34253760000001</v>
      </c>
      <c r="AF54" s="27">
        <v>94.787425479999996</v>
      </c>
      <c r="AG54" s="27">
        <v>95.629344959999997</v>
      </c>
    </row>
    <row r="55" spans="1:33" x14ac:dyDescent="0.3">
      <c r="A55" s="26" t="s">
        <v>86</v>
      </c>
      <c r="B55" s="26" t="s">
        <v>100</v>
      </c>
      <c r="C55" s="26" t="s">
        <v>166</v>
      </c>
      <c r="D55" s="26" t="s">
        <v>26</v>
      </c>
      <c r="E55" s="26">
        <v>0.6</v>
      </c>
      <c r="F55" s="26" t="s">
        <v>27</v>
      </c>
      <c r="G55" s="26" t="s">
        <v>46</v>
      </c>
      <c r="H55" s="27">
        <v>95.362731229999994</v>
      </c>
      <c r="I55" s="27">
        <v>72.333084310000004</v>
      </c>
      <c r="J55" s="27">
        <v>96.306829329999999</v>
      </c>
      <c r="K55" s="27">
        <v>120.56573880000001</v>
      </c>
      <c r="L55" s="27">
        <v>102.9906446</v>
      </c>
      <c r="M55" s="27">
        <v>112.4409718</v>
      </c>
      <c r="N55" s="27">
        <v>100</v>
      </c>
      <c r="O55" s="27">
        <v>93.251943659999995</v>
      </c>
      <c r="P55" s="27">
        <v>107.46946029999999</v>
      </c>
      <c r="Q55" s="27">
        <v>112.7240647</v>
      </c>
      <c r="R55" s="27">
        <v>92.810869289999999</v>
      </c>
      <c r="S55" s="27">
        <v>124.97367730000001</v>
      </c>
      <c r="T55" s="27">
        <v>124.1390882</v>
      </c>
      <c r="U55" s="27">
        <v>123.38599000000001</v>
      </c>
      <c r="V55" s="27">
        <v>113.4955257</v>
      </c>
      <c r="W55" s="27">
        <v>78.963339390000002</v>
      </c>
      <c r="X55" s="27">
        <v>135.86480030000001</v>
      </c>
      <c r="Y55" s="27">
        <v>134.67449540000001</v>
      </c>
      <c r="Z55" s="27">
        <v>81.671576619999996</v>
      </c>
      <c r="AA55" s="27">
        <v>111.76296499999999</v>
      </c>
      <c r="AB55" s="27">
        <v>120.4748144</v>
      </c>
      <c r="AC55" s="27">
        <v>113.67998</v>
      </c>
      <c r="AD55" s="27">
        <v>104.49797649999999</v>
      </c>
      <c r="AE55" s="27">
        <v>98.824376040000004</v>
      </c>
      <c r="AF55" s="27">
        <v>95.904564930000006</v>
      </c>
      <c r="AG55" s="27">
        <v>105.4106929</v>
      </c>
    </row>
    <row r="56" spans="1:33" x14ac:dyDescent="0.3">
      <c r="A56" s="26" t="s">
        <v>23</v>
      </c>
      <c r="B56" s="26" t="s">
        <v>100</v>
      </c>
      <c r="C56" s="26" t="s">
        <v>166</v>
      </c>
      <c r="D56" s="26" t="s">
        <v>26</v>
      </c>
      <c r="E56" s="26">
        <v>0.6</v>
      </c>
      <c r="F56" s="26" t="s">
        <v>27</v>
      </c>
      <c r="G56" s="26" t="s">
        <v>46</v>
      </c>
      <c r="H56" s="27">
        <v>98.795963270000001</v>
      </c>
      <c r="I56" s="27">
        <v>98.836809889999998</v>
      </c>
      <c r="J56" s="27">
        <v>96.799384430000003</v>
      </c>
      <c r="K56" s="27">
        <v>98.380499599999993</v>
      </c>
      <c r="L56" s="27">
        <v>106.93560600000001</v>
      </c>
      <c r="M56" s="27">
        <v>100.2517369</v>
      </c>
      <c r="N56" s="27">
        <v>100</v>
      </c>
      <c r="O56" s="27">
        <v>131.47437690000001</v>
      </c>
      <c r="P56" s="27">
        <v>106.8131138</v>
      </c>
      <c r="Q56" s="27">
        <v>95.51557296</v>
      </c>
      <c r="R56" s="27">
        <v>84.490842009999994</v>
      </c>
      <c r="S56" s="27">
        <v>111.5815564</v>
      </c>
      <c r="T56" s="27">
        <v>100.7516335</v>
      </c>
      <c r="U56" s="27">
        <v>105.5993285</v>
      </c>
      <c r="V56" s="27">
        <v>123.2459006</v>
      </c>
      <c r="W56" s="27">
        <v>100.7441869</v>
      </c>
      <c r="X56" s="27">
        <v>89.919202990000002</v>
      </c>
      <c r="Y56" s="27">
        <v>86.797770830000005</v>
      </c>
      <c r="Z56" s="27">
        <v>85.571869620000001</v>
      </c>
      <c r="AA56" s="27">
        <v>88.245990539999994</v>
      </c>
      <c r="AB56" s="27">
        <v>102.9983598</v>
      </c>
      <c r="AC56" s="27">
        <v>116.7314744</v>
      </c>
      <c r="AD56" s="27">
        <v>106.8131138</v>
      </c>
      <c r="AE56" s="27">
        <v>86.381779789999996</v>
      </c>
      <c r="AF56" s="27">
        <v>95.150865710000005</v>
      </c>
      <c r="AG56" s="27">
        <v>113.925951</v>
      </c>
    </row>
    <row r="57" spans="1:33" x14ac:dyDescent="0.3">
      <c r="A57" s="26" t="s">
        <v>74</v>
      </c>
      <c r="B57" s="26" t="s">
        <v>99</v>
      </c>
      <c r="C57" s="26" t="s">
        <v>166</v>
      </c>
      <c r="D57" s="26" t="s">
        <v>26</v>
      </c>
      <c r="E57" s="26">
        <v>0.6</v>
      </c>
      <c r="F57" s="26" t="s">
        <v>27</v>
      </c>
      <c r="G57" s="26" t="s">
        <v>46</v>
      </c>
      <c r="H57" s="27">
        <v>96.180153450000006</v>
      </c>
      <c r="I57" s="27">
        <v>100.6343983</v>
      </c>
      <c r="J57" s="27">
        <v>95.044357669999997</v>
      </c>
      <c r="K57" s="27">
        <v>109.5288335</v>
      </c>
      <c r="L57" s="27">
        <v>111.8281648</v>
      </c>
      <c r="M57" s="27">
        <v>86.784092310000005</v>
      </c>
      <c r="N57" s="27">
        <v>100</v>
      </c>
      <c r="O57" s="27">
        <v>108.1139819</v>
      </c>
      <c r="P57" s="27">
        <v>108.3498872</v>
      </c>
      <c r="Q57" s="27">
        <v>95.717748869999994</v>
      </c>
      <c r="R57" s="27">
        <v>110.60717649999999</v>
      </c>
      <c r="S57" s="27">
        <v>94.677338550000002</v>
      </c>
      <c r="T57" s="27">
        <v>98.082540309999999</v>
      </c>
      <c r="U57" s="27">
        <v>102.59379939999999</v>
      </c>
      <c r="V57" s="27">
        <v>83.316057929999999</v>
      </c>
      <c r="W57" s="27">
        <v>106.5185843</v>
      </c>
      <c r="X57" s="27">
        <v>124.43307350000001</v>
      </c>
      <c r="Y57" s="27">
        <v>87.041854389999997</v>
      </c>
      <c r="Z57" s="27">
        <v>93.669177120000001</v>
      </c>
      <c r="AA57" s="27">
        <v>121.7855613</v>
      </c>
      <c r="AB57" s="27">
        <v>97.493954520000003</v>
      </c>
      <c r="AC57" s="27">
        <v>88.543955479999994</v>
      </c>
      <c r="AD57" s="27">
        <v>100.5834011</v>
      </c>
      <c r="AE57" s="27">
        <v>104.2000534</v>
      </c>
      <c r="AF57" s="27">
        <v>85.41592335</v>
      </c>
      <c r="AG57" s="27">
        <v>76.979782779999994</v>
      </c>
    </row>
    <row r="58" spans="1:33" x14ac:dyDescent="0.3">
      <c r="A58" s="26" t="s">
        <v>76</v>
      </c>
      <c r="B58" s="26" t="s">
        <v>99</v>
      </c>
      <c r="C58" s="26" t="s">
        <v>166</v>
      </c>
      <c r="D58" s="26" t="s">
        <v>26</v>
      </c>
      <c r="E58" s="26">
        <v>0.6</v>
      </c>
      <c r="F58" s="26" t="s">
        <v>27</v>
      </c>
      <c r="G58" s="26" t="s">
        <v>46</v>
      </c>
      <c r="H58" s="27">
        <v>94.428436410000003</v>
      </c>
      <c r="I58" s="27">
        <v>75.461793940000007</v>
      </c>
      <c r="J58" s="27">
        <v>97.588847990000005</v>
      </c>
      <c r="K58" s="27">
        <v>118.35911400000001</v>
      </c>
      <c r="L58" s="27">
        <v>91.594316669999998</v>
      </c>
      <c r="M58" s="27">
        <v>122.567491</v>
      </c>
      <c r="N58" s="27">
        <v>100</v>
      </c>
      <c r="O58" s="27">
        <v>89.746334099999999</v>
      </c>
      <c r="P58" s="27">
        <v>113.0747277</v>
      </c>
      <c r="Q58" s="27">
        <v>110.9812704</v>
      </c>
      <c r="R58" s="27">
        <v>112.5462496</v>
      </c>
      <c r="S58" s="27">
        <v>99.26284751</v>
      </c>
      <c r="T58" s="27">
        <v>88.246175829999999</v>
      </c>
      <c r="U58" s="27">
        <v>90.013457970000005</v>
      </c>
      <c r="V58" s="27">
        <v>86.122347529999999</v>
      </c>
      <c r="W58" s="27">
        <v>92.899954249999993</v>
      </c>
      <c r="X58" s="27">
        <v>96.604417569999995</v>
      </c>
      <c r="Y58" s="27">
        <v>105.5834296</v>
      </c>
      <c r="Z58" s="27">
        <v>94.88257523</v>
      </c>
      <c r="AA58" s="27">
        <v>103.5003504</v>
      </c>
      <c r="AB58" s="27">
        <v>106.3060615</v>
      </c>
      <c r="AC58" s="27">
        <v>174.55960959999999</v>
      </c>
      <c r="AD58" s="27">
        <v>89.601203479999995</v>
      </c>
      <c r="AE58" s="27">
        <v>85.696841860000006</v>
      </c>
      <c r="AF58" s="27">
        <v>68.849104260000004</v>
      </c>
      <c r="AG58" s="27">
        <v>103.3330546</v>
      </c>
    </row>
    <row r="59" spans="1:33" x14ac:dyDescent="0.3">
      <c r="A59" s="26" t="s">
        <v>7</v>
      </c>
      <c r="B59" s="26" t="s">
        <v>99</v>
      </c>
      <c r="C59" s="26" t="s">
        <v>166</v>
      </c>
      <c r="D59" s="26" t="s">
        <v>26</v>
      </c>
      <c r="E59" s="26">
        <v>0.6</v>
      </c>
      <c r="F59" s="26" t="s">
        <v>27</v>
      </c>
      <c r="G59" s="26" t="s">
        <v>46</v>
      </c>
      <c r="H59" s="27">
        <v>83.450129559999993</v>
      </c>
      <c r="I59" s="27">
        <v>118.2328591</v>
      </c>
      <c r="J59" s="27">
        <v>112.5242259</v>
      </c>
      <c r="K59" s="27">
        <v>103.55833029999999</v>
      </c>
      <c r="L59" s="27">
        <v>94.841487420000007</v>
      </c>
      <c r="M59" s="27">
        <v>87.3929677</v>
      </c>
      <c r="N59" s="27">
        <v>100</v>
      </c>
      <c r="O59" s="27">
        <v>117.9188109</v>
      </c>
      <c r="P59" s="27">
        <v>118.81764389999999</v>
      </c>
      <c r="Q59" s="27">
        <v>101.93023460000001</v>
      </c>
      <c r="R59" s="27">
        <v>112.5832472</v>
      </c>
      <c r="S59" s="27">
        <v>108.438787</v>
      </c>
      <c r="T59" s="27">
        <v>108.43201550000001</v>
      </c>
      <c r="U59" s="27">
        <v>108.4517519</v>
      </c>
      <c r="V59" s="27">
        <v>109.2764978</v>
      </c>
      <c r="W59" s="27">
        <v>113.9339284</v>
      </c>
      <c r="X59" s="27">
        <v>108.0817673</v>
      </c>
      <c r="Y59" s="27">
        <v>120.045323</v>
      </c>
      <c r="Z59" s="27">
        <v>110.47259200000001</v>
      </c>
      <c r="AA59" s="27">
        <v>92.125097210000007</v>
      </c>
      <c r="AB59" s="27">
        <v>92.106523600000003</v>
      </c>
      <c r="AC59" s="27">
        <v>90.030813179999996</v>
      </c>
      <c r="AD59" s="27">
        <v>105.2790598</v>
      </c>
      <c r="AE59" s="27">
        <v>111.5131154</v>
      </c>
      <c r="AF59" s="27">
        <v>164.47349560000001</v>
      </c>
      <c r="AG59" s="27">
        <v>114.1674524</v>
      </c>
    </row>
    <row r="60" spans="1:33" x14ac:dyDescent="0.3">
      <c r="A60" s="26" t="s">
        <v>77</v>
      </c>
      <c r="B60" s="26" t="s">
        <v>99</v>
      </c>
      <c r="C60" s="26" t="s">
        <v>166</v>
      </c>
      <c r="D60" s="26" t="s">
        <v>26</v>
      </c>
      <c r="E60" s="26">
        <v>0.6</v>
      </c>
      <c r="F60" s="26" t="s">
        <v>27</v>
      </c>
      <c r="G60" s="26" t="s">
        <v>46</v>
      </c>
      <c r="H60" s="27">
        <v>84.450117160000005</v>
      </c>
      <c r="I60" s="27">
        <v>115.7731995</v>
      </c>
      <c r="J60" s="27">
        <v>96.846798160000006</v>
      </c>
      <c r="K60" s="27">
        <v>104.2752256</v>
      </c>
      <c r="L60" s="27">
        <v>90.924650810000003</v>
      </c>
      <c r="M60" s="27">
        <v>107.73000879999999</v>
      </c>
      <c r="N60" s="27">
        <v>100</v>
      </c>
      <c r="O60" s="27">
        <v>111.4484485</v>
      </c>
      <c r="P60" s="27">
        <v>98.235858489999998</v>
      </c>
      <c r="Q60" s="27">
        <v>80.475766410000006</v>
      </c>
      <c r="R60" s="27">
        <v>97.753846039999999</v>
      </c>
      <c r="S60" s="27">
        <v>94.479793779999994</v>
      </c>
      <c r="T60" s="27">
        <v>88.808718110000001</v>
      </c>
      <c r="U60" s="27">
        <v>86.350434829999998</v>
      </c>
      <c r="V60" s="27">
        <v>91.643627370000004</v>
      </c>
      <c r="W60" s="27">
        <v>78.769055339999994</v>
      </c>
      <c r="X60" s="27">
        <v>89.372135830000005</v>
      </c>
      <c r="Y60" s="27">
        <v>83.888121580000004</v>
      </c>
      <c r="Z60" s="27">
        <v>67.202303689999994</v>
      </c>
      <c r="AA60" s="27">
        <v>87.959901479999999</v>
      </c>
      <c r="AB60" s="27">
        <v>84.421284760000006</v>
      </c>
      <c r="AC60" s="27">
        <v>83.676077960000001</v>
      </c>
      <c r="AD60" s="27">
        <v>79.63235942</v>
      </c>
      <c r="AE60" s="27">
        <v>90.303095580000004</v>
      </c>
      <c r="AF60" s="27">
        <v>75.61611868</v>
      </c>
      <c r="AG60" s="27">
        <v>88.397966980000007</v>
      </c>
    </row>
    <row r="61" spans="1:33" x14ac:dyDescent="0.3">
      <c r="A61" s="26" t="s">
        <v>12</v>
      </c>
      <c r="B61" s="26" t="s">
        <v>100</v>
      </c>
      <c r="C61" s="26" t="s">
        <v>166</v>
      </c>
      <c r="D61" s="26" t="s">
        <v>26</v>
      </c>
      <c r="E61" s="26">
        <v>0.6</v>
      </c>
      <c r="F61" s="26" t="s">
        <v>27</v>
      </c>
      <c r="G61" s="26" t="s">
        <v>46</v>
      </c>
      <c r="H61" s="27">
        <v>137.8185996</v>
      </c>
      <c r="I61" s="27">
        <v>88.686284920000006</v>
      </c>
      <c r="J61" s="27">
        <v>82.264516790000002</v>
      </c>
      <c r="K61" s="27">
        <v>77.331547529999995</v>
      </c>
      <c r="L61" s="27">
        <v>83.075004640000003</v>
      </c>
      <c r="M61" s="27">
        <v>130.8240466</v>
      </c>
      <c r="N61" s="27">
        <v>100</v>
      </c>
      <c r="O61" s="27">
        <v>144.0341592</v>
      </c>
      <c r="P61" s="27">
        <v>135.10573339999999</v>
      </c>
      <c r="Q61" s="27">
        <v>142.93919349999999</v>
      </c>
      <c r="R61" s="27">
        <v>117.47376749999999</v>
      </c>
      <c r="S61" s="27">
        <v>114.72262550000001</v>
      </c>
      <c r="T61" s="27">
        <v>152.035324</v>
      </c>
      <c r="U61" s="27">
        <v>122.8044599</v>
      </c>
      <c r="V61" s="27">
        <v>120.9425268</v>
      </c>
      <c r="W61" s="27">
        <v>91.057165830000002</v>
      </c>
      <c r="X61" s="27">
        <v>122.03338100000001</v>
      </c>
      <c r="Y61" s="27">
        <v>97.669262209999999</v>
      </c>
      <c r="Z61" s="27">
        <v>102.81580750000001</v>
      </c>
      <c r="AA61" s="27">
        <v>109.2249944</v>
      </c>
      <c r="AB61" s="27">
        <v>101.8678704</v>
      </c>
      <c r="AC61" s="27">
        <v>99.143009649999996</v>
      </c>
      <c r="AD61" s="27">
        <v>87.935538989999998</v>
      </c>
      <c r="AE61" s="27">
        <v>118.9716116</v>
      </c>
      <c r="AF61" s="27">
        <v>133.843063</v>
      </c>
      <c r="AG61" s="27">
        <v>106.4543281</v>
      </c>
    </row>
    <row r="62" spans="1:33" x14ac:dyDescent="0.3">
      <c r="A62" s="26" t="s">
        <v>13</v>
      </c>
      <c r="B62" s="26" t="s">
        <v>100</v>
      </c>
      <c r="C62" s="26" t="s">
        <v>166</v>
      </c>
      <c r="D62" s="26" t="s">
        <v>26</v>
      </c>
      <c r="E62" s="26">
        <v>0.6</v>
      </c>
      <c r="F62" s="26" t="s">
        <v>27</v>
      </c>
      <c r="G62" s="26" t="s">
        <v>46</v>
      </c>
      <c r="H62" s="27">
        <v>102.76328839999999</v>
      </c>
      <c r="I62" s="27">
        <v>77.885941689999996</v>
      </c>
      <c r="J62" s="27">
        <v>99.845977930000004</v>
      </c>
      <c r="K62" s="27">
        <v>101.0145081</v>
      </c>
      <c r="L62" s="27">
        <v>118.700908</v>
      </c>
      <c r="M62" s="27">
        <v>99.789375899999996</v>
      </c>
      <c r="N62" s="27">
        <v>100</v>
      </c>
      <c r="O62" s="27">
        <v>124.0510635</v>
      </c>
      <c r="P62" s="27">
        <v>98.610903980000003</v>
      </c>
      <c r="Q62" s="27">
        <v>96.255389510000001</v>
      </c>
      <c r="R62" s="27">
        <v>107.93143379999999</v>
      </c>
      <c r="S62" s="27">
        <v>118.937062</v>
      </c>
      <c r="T62" s="27">
        <v>139.44426110000001</v>
      </c>
      <c r="U62" s="27">
        <v>84.985860160000001</v>
      </c>
      <c r="V62" s="27">
        <v>94.403639510000005</v>
      </c>
      <c r="W62" s="27">
        <v>115.57153820000001</v>
      </c>
      <c r="X62" s="27">
        <v>137.72468670000001</v>
      </c>
      <c r="Y62" s="27">
        <v>131.96378559999999</v>
      </c>
      <c r="Z62" s="27">
        <v>105.4253207</v>
      </c>
      <c r="AA62" s="27">
        <v>106.4313312</v>
      </c>
      <c r="AB62" s="27">
        <v>124.4701549</v>
      </c>
      <c r="AC62" s="27">
        <v>123.9084761</v>
      </c>
      <c r="AD62" s="27">
        <v>135.52789659999999</v>
      </c>
      <c r="AE62" s="27">
        <v>147.75508840000001</v>
      </c>
      <c r="AF62" s="27">
        <v>100.28706459999999</v>
      </c>
      <c r="AG62" s="27">
        <v>116.17480550000001</v>
      </c>
    </row>
    <row r="63" spans="1:33" x14ac:dyDescent="0.3">
      <c r="A63" s="26" t="s">
        <v>14</v>
      </c>
      <c r="B63" s="26" t="s">
        <v>100</v>
      </c>
      <c r="C63" s="26" t="s">
        <v>166</v>
      </c>
      <c r="D63" s="26" t="s">
        <v>26</v>
      </c>
      <c r="E63" s="26">
        <v>0.6</v>
      </c>
      <c r="F63" s="26" t="s">
        <v>27</v>
      </c>
      <c r="G63" s="26" t="s">
        <v>46</v>
      </c>
      <c r="H63" s="27">
        <v>102.9065743</v>
      </c>
      <c r="I63" s="27">
        <v>101.22464050000001</v>
      </c>
      <c r="J63" s="27">
        <v>101.0299016</v>
      </c>
      <c r="K63" s="27">
        <v>101.7757328</v>
      </c>
      <c r="L63" s="27">
        <v>91.926468380000003</v>
      </c>
      <c r="M63" s="27">
        <v>101.1366824</v>
      </c>
      <c r="N63" s="27">
        <v>100</v>
      </c>
      <c r="O63" s="27">
        <v>101.7486143</v>
      </c>
      <c r="P63" s="27">
        <v>95.852277490000006</v>
      </c>
      <c r="Q63" s="27">
        <v>100.18757979999999</v>
      </c>
      <c r="R63" s="27">
        <v>98.884584739999994</v>
      </c>
      <c r="S63" s="27">
        <v>105.05882099999999</v>
      </c>
      <c r="T63" s="27">
        <v>97.7462977</v>
      </c>
      <c r="U63" s="27">
        <v>91.527481969999997</v>
      </c>
      <c r="V63" s="27">
        <v>99.426641860000004</v>
      </c>
      <c r="W63" s="27">
        <v>92.806990099999993</v>
      </c>
      <c r="X63" s="27">
        <v>100.1949867</v>
      </c>
      <c r="Y63" s="27">
        <v>100.6047906</v>
      </c>
      <c r="Z63" s="27">
        <v>109.3486352</v>
      </c>
      <c r="AA63" s="27">
        <v>84.526566290000005</v>
      </c>
      <c r="AB63" s="27">
        <v>100.3544567</v>
      </c>
      <c r="AC63" s="27">
        <v>100.20634200000001</v>
      </c>
      <c r="AD63" s="27">
        <v>139.3404669</v>
      </c>
      <c r="AE63" s="27">
        <v>102.7610384</v>
      </c>
      <c r="AF63" s="27">
        <v>98.735836399999997</v>
      </c>
      <c r="AG63" s="27">
        <v>97.426342550000001</v>
      </c>
    </row>
    <row r="64" spans="1:33" x14ac:dyDescent="0.3">
      <c r="A64" s="26" t="s">
        <v>15</v>
      </c>
      <c r="B64" s="26" t="s">
        <v>100</v>
      </c>
      <c r="C64" s="26" t="s">
        <v>166</v>
      </c>
      <c r="D64" s="26" t="s">
        <v>26</v>
      </c>
      <c r="E64" s="26">
        <v>0.6</v>
      </c>
      <c r="F64" s="26" t="s">
        <v>27</v>
      </c>
      <c r="G64" s="26" t="s">
        <v>46</v>
      </c>
      <c r="H64" s="27">
        <v>92.709708289999995</v>
      </c>
      <c r="I64" s="27">
        <v>96.617439500000003</v>
      </c>
      <c r="J64" s="27">
        <v>101.2244436</v>
      </c>
      <c r="K64" s="27">
        <v>88.351508859999996</v>
      </c>
      <c r="L64" s="27">
        <v>95.518725689999997</v>
      </c>
      <c r="M64" s="27">
        <v>125.578174</v>
      </c>
      <c r="N64" s="27">
        <v>100</v>
      </c>
      <c r="O64" s="27">
        <v>97.398227779999999</v>
      </c>
      <c r="P64" s="27">
        <v>111.88098050000001</v>
      </c>
      <c r="Q64" s="27">
        <v>110.6873916</v>
      </c>
      <c r="R64" s="27">
        <v>80.930727919999995</v>
      </c>
      <c r="S64" s="27">
        <v>104.1641896</v>
      </c>
      <c r="T64" s="27">
        <v>85.63874002</v>
      </c>
      <c r="U64" s="27">
        <v>92.802510799999993</v>
      </c>
      <c r="V64" s="27">
        <v>111.9108952</v>
      </c>
      <c r="W64" s="27">
        <v>113.19722729999999</v>
      </c>
      <c r="X64" s="27">
        <v>106.7975915</v>
      </c>
      <c r="Y64" s="27">
        <v>121.0939587</v>
      </c>
      <c r="Z64" s="27">
        <v>113.94194589999999</v>
      </c>
      <c r="AA64" s="27">
        <v>104.5402663</v>
      </c>
      <c r="AB64" s="27">
        <v>100.6928824</v>
      </c>
      <c r="AC64" s="27">
        <v>66.356995310000002</v>
      </c>
      <c r="AD64" s="27">
        <v>83.472395680000005</v>
      </c>
      <c r="AE64" s="27">
        <v>95.510160529999993</v>
      </c>
      <c r="AF64" s="27">
        <v>84.698629569999994</v>
      </c>
      <c r="AG64" s="27">
        <v>81.40085784</v>
      </c>
    </row>
    <row r="65" spans="1:33" x14ac:dyDescent="0.3">
      <c r="A65" s="26" t="s">
        <v>146</v>
      </c>
      <c r="B65" s="26" t="s">
        <v>100</v>
      </c>
      <c r="C65" s="26" t="s">
        <v>167</v>
      </c>
      <c r="D65" s="26" t="s">
        <v>26</v>
      </c>
      <c r="E65" s="26">
        <v>0.6</v>
      </c>
      <c r="F65" s="26" t="s">
        <v>27</v>
      </c>
      <c r="G65" s="26" t="s">
        <v>46</v>
      </c>
      <c r="H65" s="27">
        <v>95.392502750000006</v>
      </c>
      <c r="I65" s="27">
        <v>94.155559800000006</v>
      </c>
      <c r="J65" s="27">
        <v>91.661410579999995</v>
      </c>
      <c r="K65" s="27">
        <v>115.47077590000001</v>
      </c>
      <c r="L65" s="27">
        <v>109.34095379999999</v>
      </c>
      <c r="M65" s="27">
        <v>93.978797170000007</v>
      </c>
      <c r="N65" s="27">
        <v>100</v>
      </c>
      <c r="O65" s="27">
        <v>106.32951919999999</v>
      </c>
      <c r="P65" s="27">
        <v>113.64688200000001</v>
      </c>
      <c r="Q65" s="27">
        <v>110.52743630000001</v>
      </c>
      <c r="R65" s="27">
        <v>102.58327679999999</v>
      </c>
      <c r="S65" s="27">
        <v>101.0002016</v>
      </c>
      <c r="T65" s="27">
        <v>97.478697199999999</v>
      </c>
      <c r="U65" s="27">
        <v>109.3536017</v>
      </c>
      <c r="V65" s="27">
        <v>136.7004269</v>
      </c>
      <c r="W65" s="27">
        <v>132.52664720000001</v>
      </c>
      <c r="X65" s="27">
        <v>113.6038405</v>
      </c>
      <c r="Y65" s="27">
        <v>107.7060372</v>
      </c>
      <c r="Z65" s="27">
        <v>93.858773170000006</v>
      </c>
      <c r="AA65" s="27">
        <v>113.00721849999999</v>
      </c>
      <c r="AB65" s="27">
        <v>106.80222089999999</v>
      </c>
      <c r="AC65" s="27">
        <v>100.83325910000001</v>
      </c>
      <c r="AD65" s="27">
        <v>121.62952249999999</v>
      </c>
      <c r="AE65" s="27">
        <v>99.098637780000004</v>
      </c>
      <c r="AF65" s="27">
        <v>97.869432090000004</v>
      </c>
      <c r="AG65" s="27">
        <v>103.0104261</v>
      </c>
    </row>
    <row r="66" spans="1:33" x14ac:dyDescent="0.3">
      <c r="A66" s="26" t="s">
        <v>147</v>
      </c>
      <c r="B66" s="26" t="s">
        <v>100</v>
      </c>
      <c r="C66" s="26" t="s">
        <v>167</v>
      </c>
      <c r="D66" s="26" t="s">
        <v>26</v>
      </c>
      <c r="E66" s="26">
        <v>0.6</v>
      </c>
      <c r="F66" s="26" t="s">
        <v>27</v>
      </c>
      <c r="G66" s="26" t="s">
        <v>46</v>
      </c>
      <c r="H66" s="27">
        <v>90.849575920000007</v>
      </c>
      <c r="I66" s="27">
        <v>103.6478669</v>
      </c>
      <c r="J66" s="27">
        <v>101.0048877</v>
      </c>
      <c r="K66" s="27">
        <v>83.739609110000004</v>
      </c>
      <c r="L66" s="27">
        <v>101.5874682</v>
      </c>
      <c r="M66" s="27">
        <v>119.1705922</v>
      </c>
      <c r="N66" s="27">
        <v>100</v>
      </c>
      <c r="O66" s="27">
        <v>102.8697784</v>
      </c>
      <c r="P66" s="27">
        <v>114.0243327</v>
      </c>
      <c r="Q66" s="27">
        <v>109.5127316</v>
      </c>
      <c r="R66" s="27">
        <v>108.85766719999999</v>
      </c>
      <c r="S66" s="27">
        <v>101.46609719999999</v>
      </c>
      <c r="T66" s="27">
        <v>105.9191548</v>
      </c>
      <c r="U66" s="27">
        <v>116.4404327</v>
      </c>
      <c r="V66" s="27">
        <v>127.93826079999999</v>
      </c>
      <c r="W66" s="27">
        <v>110.6902879</v>
      </c>
      <c r="X66" s="27">
        <v>103.2659393</v>
      </c>
      <c r="Y66" s="27">
        <v>102.63179169999999</v>
      </c>
      <c r="Z66" s="27">
        <v>99.03294459</v>
      </c>
      <c r="AA66" s="27">
        <v>109.456479</v>
      </c>
      <c r="AB66" s="27">
        <v>119.3379666</v>
      </c>
      <c r="AC66" s="27">
        <v>103.7721449</v>
      </c>
      <c r="AD66" s="27">
        <v>88.725183889999997</v>
      </c>
      <c r="AE66" s="27">
        <v>112.7231072</v>
      </c>
      <c r="AF66" s="27">
        <v>118.8143457</v>
      </c>
      <c r="AG66" s="27">
        <v>123.9681588</v>
      </c>
    </row>
    <row r="67" spans="1:33" x14ac:dyDescent="0.3">
      <c r="A67" s="26" t="s">
        <v>148</v>
      </c>
      <c r="B67" s="26" t="s">
        <v>100</v>
      </c>
      <c r="C67" s="26" t="s">
        <v>167</v>
      </c>
      <c r="D67" s="26" t="s">
        <v>26</v>
      </c>
      <c r="E67" s="26">
        <v>0.6</v>
      </c>
      <c r="F67" s="26" t="s">
        <v>27</v>
      </c>
      <c r="G67" s="26" t="s">
        <v>46</v>
      </c>
      <c r="H67" s="27">
        <v>114.6124617</v>
      </c>
      <c r="I67" s="27">
        <v>103.8197132</v>
      </c>
      <c r="J67" s="27">
        <v>94.135467120000001</v>
      </c>
      <c r="K67" s="27">
        <v>102.123119</v>
      </c>
      <c r="L67" s="27">
        <v>82.372847129999997</v>
      </c>
      <c r="M67" s="27">
        <v>102.9363918</v>
      </c>
      <c r="N67" s="27">
        <v>100</v>
      </c>
      <c r="O67" s="27">
        <v>122.5313506</v>
      </c>
      <c r="P67" s="27">
        <v>128.2975318</v>
      </c>
      <c r="Q67" s="27">
        <v>143.0201994</v>
      </c>
      <c r="R67" s="27">
        <v>102.6380254</v>
      </c>
      <c r="S67" s="27">
        <v>129.94943140000001</v>
      </c>
      <c r="T67" s="27">
        <v>119.1334224</v>
      </c>
      <c r="U67" s="27">
        <v>103.9538976</v>
      </c>
      <c r="V67" s="27">
        <v>109.5574429</v>
      </c>
      <c r="W67" s="27">
        <v>143.3491975</v>
      </c>
      <c r="X67" s="27">
        <v>134.23723240000001</v>
      </c>
      <c r="Y67" s="27">
        <v>127.7273206</v>
      </c>
      <c r="Z67" s="27">
        <v>116.2353707</v>
      </c>
      <c r="AA67" s="27">
        <v>87.855918520000003</v>
      </c>
      <c r="AB67" s="27">
        <v>108.340138</v>
      </c>
      <c r="AC67" s="27">
        <v>121.54503010000001</v>
      </c>
      <c r="AD67" s="27">
        <v>117.3506434</v>
      </c>
      <c r="AE67" s="27">
        <v>116.5535436</v>
      </c>
      <c r="AF67" s="27">
        <v>118.4284909</v>
      </c>
      <c r="AG67" s="27">
        <v>150.85533960000001</v>
      </c>
    </row>
    <row r="68" spans="1:33" x14ac:dyDescent="0.3">
      <c r="A68" s="26" t="s">
        <v>149</v>
      </c>
      <c r="B68" s="26" t="s">
        <v>100</v>
      </c>
      <c r="C68" s="26" t="s">
        <v>167</v>
      </c>
      <c r="D68" s="26" t="s">
        <v>26</v>
      </c>
      <c r="E68" s="26">
        <v>0.6</v>
      </c>
      <c r="F68" s="26" t="s">
        <v>27</v>
      </c>
      <c r="G68" s="26" t="s">
        <v>46</v>
      </c>
      <c r="H68" s="27">
        <v>99.949114690000002</v>
      </c>
      <c r="I68" s="27">
        <v>94.197366410000001</v>
      </c>
      <c r="J68" s="27">
        <v>105.5412243</v>
      </c>
      <c r="K68" s="27">
        <v>108.2343803</v>
      </c>
      <c r="L68" s="27">
        <v>106.32884540000001</v>
      </c>
      <c r="M68" s="27">
        <v>85.749068879999996</v>
      </c>
      <c r="N68" s="27">
        <v>100</v>
      </c>
      <c r="O68" s="27">
        <v>103.6706243</v>
      </c>
      <c r="P68" s="27">
        <v>117.4047668</v>
      </c>
      <c r="Q68" s="27">
        <v>114.6736409</v>
      </c>
      <c r="R68" s="27">
        <v>108.2481387</v>
      </c>
      <c r="S68" s="27">
        <v>94.833835100000002</v>
      </c>
      <c r="T68" s="27">
        <v>91.696435489999999</v>
      </c>
      <c r="U68" s="27">
        <v>89.341396739999993</v>
      </c>
      <c r="V68" s="27">
        <v>85.788045729999993</v>
      </c>
      <c r="W68" s="27">
        <v>117.2033864</v>
      </c>
      <c r="X68" s="27">
        <v>125.66136280000001</v>
      </c>
      <c r="Y68" s="27">
        <v>120.8055427</v>
      </c>
      <c r="Z68" s="27">
        <v>114.0268614</v>
      </c>
      <c r="AA68" s="27">
        <v>126.4049211</v>
      </c>
      <c r="AB68" s="27">
        <v>118.32704200000001</v>
      </c>
      <c r="AC68" s="27">
        <v>96.360516160000003</v>
      </c>
      <c r="AD68" s="27">
        <v>84.827444540000002</v>
      </c>
      <c r="AE68" s="27">
        <v>116.4554021</v>
      </c>
      <c r="AF68" s="27">
        <v>121.63375499999999</v>
      </c>
      <c r="AG68" s="27">
        <v>121.63375499999999</v>
      </c>
    </row>
    <row r="69" spans="1:33" x14ac:dyDescent="0.3">
      <c r="A69" s="26" t="s">
        <v>151</v>
      </c>
      <c r="B69" s="26" t="s">
        <v>100</v>
      </c>
      <c r="C69" s="26" t="s">
        <v>167</v>
      </c>
      <c r="D69" s="26" t="s">
        <v>26</v>
      </c>
      <c r="E69" s="26">
        <v>0.6</v>
      </c>
      <c r="F69" s="26" t="s">
        <v>27</v>
      </c>
      <c r="G69" s="26" t="s">
        <v>46</v>
      </c>
      <c r="H69" s="27">
        <v>89.538158030000005</v>
      </c>
      <c r="I69" s="27">
        <v>98.278557930000005</v>
      </c>
      <c r="J69" s="27">
        <v>100.8186985</v>
      </c>
      <c r="K69" s="27">
        <v>110.6966669</v>
      </c>
      <c r="L69" s="27">
        <v>105.66614920000001</v>
      </c>
      <c r="M69" s="27">
        <v>95.001769479999993</v>
      </c>
      <c r="N69" s="27">
        <v>100</v>
      </c>
      <c r="O69" s="27">
        <v>112.15320199999999</v>
      </c>
      <c r="P69" s="27">
        <v>131.18634180000001</v>
      </c>
      <c r="Q69" s="27">
        <v>121.04306800000001</v>
      </c>
      <c r="R69" s="27">
        <v>138.68435070000001</v>
      </c>
      <c r="S69" s="27">
        <v>127.36977659999999</v>
      </c>
      <c r="T69" s="27">
        <v>122.3918584</v>
      </c>
      <c r="U69" s="27">
        <v>110.3417316</v>
      </c>
      <c r="V69" s="27">
        <v>113.94127109999999</v>
      </c>
      <c r="W69" s="27">
        <v>105.9023847</v>
      </c>
      <c r="X69" s="27">
        <v>92.369404130000007</v>
      </c>
      <c r="Y69" s="27">
        <v>111.947233</v>
      </c>
      <c r="Z69" s="27">
        <v>84.479953899999998</v>
      </c>
      <c r="AA69" s="27">
        <v>84.671953790000003</v>
      </c>
      <c r="AB69" s="27">
        <v>83.260754559999995</v>
      </c>
      <c r="AC69" s="27">
        <v>105.0714674</v>
      </c>
      <c r="AD69" s="27">
        <v>103.0110406</v>
      </c>
      <c r="AE69" s="27">
        <v>100.0933062</v>
      </c>
      <c r="AF69" s="27">
        <v>94.744042410000006</v>
      </c>
      <c r="AG69" s="27">
        <v>104.1048612</v>
      </c>
    </row>
    <row r="70" spans="1:33" x14ac:dyDescent="0.3">
      <c r="A70" s="26" t="s">
        <v>152</v>
      </c>
      <c r="B70" s="26" t="s">
        <v>100</v>
      </c>
      <c r="C70" s="26" t="s">
        <v>167</v>
      </c>
      <c r="D70" s="26" t="s">
        <v>26</v>
      </c>
      <c r="E70" s="26">
        <v>0.6</v>
      </c>
      <c r="F70" s="26" t="s">
        <v>27</v>
      </c>
      <c r="G70" s="26" t="s">
        <v>46</v>
      </c>
      <c r="H70" s="27">
        <v>91.553805490000002</v>
      </c>
      <c r="I70" s="27">
        <v>103.4979323</v>
      </c>
      <c r="J70" s="27">
        <v>96.904906629999999</v>
      </c>
      <c r="K70" s="27">
        <v>105.1962355</v>
      </c>
      <c r="L70" s="27">
        <v>95.692352920000005</v>
      </c>
      <c r="M70" s="27">
        <v>107.1547671</v>
      </c>
      <c r="N70" s="27">
        <v>100</v>
      </c>
      <c r="O70" s="27">
        <v>100.92314810000001</v>
      </c>
      <c r="P70" s="27">
        <v>100.71908380000001</v>
      </c>
      <c r="Q70" s="27">
        <v>129.0378991</v>
      </c>
      <c r="R70" s="27">
        <v>142.77843899999999</v>
      </c>
      <c r="S70" s="27">
        <v>97.683867879999994</v>
      </c>
      <c r="T70" s="27">
        <v>128.89129600000001</v>
      </c>
      <c r="U70" s="27">
        <v>122.94810029999999</v>
      </c>
      <c r="V70" s="27">
        <v>113.0429857</v>
      </c>
      <c r="W70" s="27">
        <v>93.112694610000005</v>
      </c>
      <c r="X70" s="27">
        <v>104.38716959999999</v>
      </c>
      <c r="Y70" s="27">
        <v>118.6858995</v>
      </c>
      <c r="Z70" s="27">
        <v>95.538759880000001</v>
      </c>
      <c r="AA70" s="27">
        <v>108.1477129</v>
      </c>
      <c r="AB70" s="27">
        <v>100.0359117</v>
      </c>
      <c r="AC70" s="27">
        <v>87.429760200000004</v>
      </c>
      <c r="AD70" s="27">
        <v>96.299446020000005</v>
      </c>
      <c r="AE70" s="27">
        <v>93.489248529999998</v>
      </c>
      <c r="AF70" s="27">
        <v>106.62165880000001</v>
      </c>
      <c r="AG70" s="27">
        <v>102.1456604</v>
      </c>
    </row>
    <row r="71" spans="1:33" x14ac:dyDescent="0.3">
      <c r="A71" s="26" t="s">
        <v>153</v>
      </c>
      <c r="B71" s="26" t="s">
        <v>100</v>
      </c>
      <c r="C71" s="26" t="s">
        <v>167</v>
      </c>
      <c r="D71" s="26" t="s">
        <v>26</v>
      </c>
      <c r="E71" s="26">
        <v>0.6</v>
      </c>
      <c r="F71" s="26" t="s">
        <v>27</v>
      </c>
      <c r="G71" s="26" t="s">
        <v>46</v>
      </c>
      <c r="H71" s="27">
        <v>75.800573009999994</v>
      </c>
      <c r="I71" s="27">
        <v>92.755852290000007</v>
      </c>
      <c r="J71" s="27">
        <v>95.077579979999996</v>
      </c>
      <c r="K71" s="27">
        <v>104.5847236</v>
      </c>
      <c r="L71" s="27">
        <v>117.49281019999999</v>
      </c>
      <c r="M71" s="27">
        <v>114.2884609</v>
      </c>
      <c r="N71" s="27">
        <v>100</v>
      </c>
      <c r="O71" s="27">
        <v>98.666297150000005</v>
      </c>
      <c r="P71" s="27">
        <v>97.222763090000001</v>
      </c>
      <c r="Q71" s="27">
        <v>115.98581419999999</v>
      </c>
      <c r="R71" s="27">
        <v>126.33428840000001</v>
      </c>
      <c r="S71" s="27">
        <v>118.8599993</v>
      </c>
      <c r="T71" s="27">
        <v>122.81745050000001</v>
      </c>
      <c r="U71" s="27">
        <v>121.90769160000001</v>
      </c>
      <c r="V71" s="27">
        <v>131.93807129999999</v>
      </c>
      <c r="W71" s="27">
        <v>113.336057</v>
      </c>
      <c r="X71" s="27">
        <v>99.343046749999999</v>
      </c>
      <c r="Y71" s="27">
        <v>99.457133880000001</v>
      </c>
      <c r="Z71" s="27">
        <v>125.7173069</v>
      </c>
      <c r="AA71" s="27">
        <v>101.2488378</v>
      </c>
      <c r="AB71" s="27">
        <v>97.23048163</v>
      </c>
      <c r="AC71" s="27">
        <v>104.4571954</v>
      </c>
      <c r="AD71" s="27">
        <v>117.91666600000001</v>
      </c>
      <c r="AE71" s="27">
        <v>128.04101420000001</v>
      </c>
      <c r="AF71" s="27">
        <v>120.40265840000001</v>
      </c>
      <c r="AG71" s="27">
        <v>122.4827279</v>
      </c>
    </row>
    <row r="72" spans="1:33" x14ac:dyDescent="0.3">
      <c r="A72" s="26" t="s">
        <v>173</v>
      </c>
      <c r="B72" s="26" t="s">
        <v>99</v>
      </c>
      <c r="C72" s="26" t="s">
        <v>167</v>
      </c>
      <c r="D72" s="26" t="s">
        <v>26</v>
      </c>
      <c r="E72" s="26">
        <v>0.6</v>
      </c>
      <c r="F72" s="26" t="s">
        <v>27</v>
      </c>
      <c r="G72" s="26" t="s">
        <v>46</v>
      </c>
      <c r="H72" s="27">
        <v>99.830591999999996</v>
      </c>
      <c r="I72" s="27">
        <v>92.592874080000001</v>
      </c>
      <c r="J72" s="27">
        <v>101.1779988</v>
      </c>
      <c r="K72" s="27">
        <v>99.492183209999993</v>
      </c>
      <c r="L72" s="27">
        <v>101.91039600000001</v>
      </c>
      <c r="M72" s="27">
        <v>104.99595600000001</v>
      </c>
      <c r="N72" s="27">
        <v>100</v>
      </c>
      <c r="O72" s="27">
        <v>156.76101070000001</v>
      </c>
      <c r="P72" s="27">
        <v>145.95921039999999</v>
      </c>
      <c r="Q72" s="27">
        <v>128.90746350000001</v>
      </c>
      <c r="R72" s="27">
        <v>136.17916650000001</v>
      </c>
      <c r="S72" s="27">
        <v>114.67719289999999</v>
      </c>
      <c r="T72" s="27">
        <v>111.1602034</v>
      </c>
      <c r="U72" s="27">
        <v>106.5518596</v>
      </c>
      <c r="V72" s="27">
        <v>106.8566438</v>
      </c>
      <c r="W72" s="27">
        <v>105.5655409</v>
      </c>
      <c r="X72" s="27">
        <v>97.698288090000005</v>
      </c>
      <c r="Y72" s="27">
        <v>103.38620210000001</v>
      </c>
      <c r="Z72" s="27">
        <v>98.731539609999999</v>
      </c>
      <c r="AA72" s="27">
        <v>102.9023025</v>
      </c>
      <c r="AB72" s="27">
        <v>96.610250320000006</v>
      </c>
      <c r="AC72" s="27">
        <v>104.0695525</v>
      </c>
      <c r="AD72" s="27">
        <v>110.366219</v>
      </c>
      <c r="AE72" s="27">
        <v>93.40247583</v>
      </c>
      <c r="AF72" s="27">
        <v>105.7273213</v>
      </c>
      <c r="AG72" s="27">
        <v>115.18914460000001</v>
      </c>
    </row>
    <row r="73" spans="1:33" x14ac:dyDescent="0.3">
      <c r="A73" s="26" t="s">
        <v>168</v>
      </c>
      <c r="B73" s="26" t="s">
        <v>99</v>
      </c>
      <c r="C73" s="26" t="s">
        <v>167</v>
      </c>
      <c r="D73" s="26" t="s">
        <v>26</v>
      </c>
      <c r="E73" s="26">
        <v>0.6</v>
      </c>
      <c r="F73" s="26" t="s">
        <v>27</v>
      </c>
      <c r="G73" s="26" t="s">
        <v>46</v>
      </c>
      <c r="H73" s="27">
        <v>104.5026225</v>
      </c>
      <c r="I73" s="27">
        <v>98.197040529999995</v>
      </c>
      <c r="J73" s="27">
        <v>92.067296819999996</v>
      </c>
      <c r="K73" s="27">
        <v>111.614248</v>
      </c>
      <c r="L73" s="27">
        <v>101.7040777</v>
      </c>
      <c r="M73" s="27">
        <v>91.914714419999996</v>
      </c>
      <c r="N73" s="27">
        <v>100</v>
      </c>
      <c r="O73" s="27">
        <v>99.781810460000003</v>
      </c>
      <c r="P73" s="27">
        <v>84.168891880000004</v>
      </c>
      <c r="Q73" s="27">
        <v>137.8488595</v>
      </c>
      <c r="R73" s="27">
        <v>137.4553027</v>
      </c>
      <c r="S73" s="27">
        <v>167.72786429999999</v>
      </c>
      <c r="T73" s="27">
        <v>101.1980873</v>
      </c>
      <c r="U73" s="27">
        <v>127.7359877</v>
      </c>
      <c r="V73" s="27">
        <v>146.96155730000001</v>
      </c>
      <c r="W73" s="27">
        <v>112.1232589</v>
      </c>
      <c r="X73" s="27">
        <v>149.9560717</v>
      </c>
      <c r="Y73" s="27">
        <v>139.44273319999999</v>
      </c>
      <c r="Z73" s="27">
        <v>114.49090390000001</v>
      </c>
      <c r="AA73" s="27">
        <v>113.09242639999999</v>
      </c>
      <c r="AB73" s="27">
        <v>123.3681158</v>
      </c>
      <c r="AC73" s="27">
        <v>85.787989139999993</v>
      </c>
      <c r="AD73" s="27">
        <v>91.218390830000004</v>
      </c>
      <c r="AE73" s="27">
        <v>122.1356226</v>
      </c>
      <c r="AF73" s="27">
        <v>122.1356226</v>
      </c>
      <c r="AG73" s="27">
        <v>122.1356226</v>
      </c>
    </row>
    <row r="74" spans="1:33" x14ac:dyDescent="0.3">
      <c r="A74" s="26" t="s">
        <v>169</v>
      </c>
      <c r="B74" s="26" t="s">
        <v>99</v>
      </c>
      <c r="C74" s="26" t="s">
        <v>167</v>
      </c>
      <c r="D74" s="26" t="s">
        <v>26</v>
      </c>
      <c r="E74" s="26">
        <v>0.6</v>
      </c>
      <c r="F74" s="26" t="s">
        <v>27</v>
      </c>
      <c r="G74" s="26" t="s">
        <v>46</v>
      </c>
      <c r="H74" s="27">
        <v>88.824780619999999</v>
      </c>
      <c r="I74" s="27">
        <v>108.0210999</v>
      </c>
      <c r="J74" s="27">
        <v>101.6593902</v>
      </c>
      <c r="K74" s="27">
        <v>80.281163329999998</v>
      </c>
      <c r="L74" s="27">
        <v>98.114005820000003</v>
      </c>
      <c r="M74" s="27">
        <v>123.09956010000001</v>
      </c>
      <c r="N74" s="27">
        <v>100</v>
      </c>
      <c r="O74" s="27">
        <v>83.948982150000006</v>
      </c>
      <c r="P74" s="27">
        <v>98.062904779999997</v>
      </c>
      <c r="Q74" s="27">
        <v>103.1313663</v>
      </c>
      <c r="R74" s="27">
        <v>105.8158845</v>
      </c>
      <c r="S74" s="27">
        <v>98.897351180000001</v>
      </c>
      <c r="T74" s="27">
        <v>105.1784394</v>
      </c>
      <c r="U74" s="27">
        <v>83.590463189999994</v>
      </c>
      <c r="V74" s="27">
        <v>93.824421049999998</v>
      </c>
      <c r="W74" s="27">
        <v>104.09153980000001</v>
      </c>
      <c r="X74" s="27">
        <v>105.76657609999999</v>
      </c>
      <c r="Y74" s="27">
        <v>87.954271489999996</v>
      </c>
      <c r="Z74" s="27">
        <v>98.611164700000003</v>
      </c>
      <c r="AA74" s="27">
        <v>111.8077783</v>
      </c>
      <c r="AB74" s="27">
        <v>107.9581628</v>
      </c>
      <c r="AC74" s="27">
        <v>91.600555020000002</v>
      </c>
      <c r="AD74" s="27">
        <v>95.204191949999995</v>
      </c>
      <c r="AE74" s="27">
        <v>107.6809032</v>
      </c>
      <c r="AF74" s="27">
        <v>125.1686064</v>
      </c>
      <c r="AG74" s="27">
        <v>125.1686064</v>
      </c>
    </row>
    <row r="75" spans="1:33" x14ac:dyDescent="0.3">
      <c r="A75" s="26" t="s">
        <v>170</v>
      </c>
      <c r="B75" s="26" t="s">
        <v>99</v>
      </c>
      <c r="C75" s="26" t="s">
        <v>167</v>
      </c>
      <c r="D75" s="26" t="s">
        <v>26</v>
      </c>
      <c r="E75" s="26">
        <v>0.6</v>
      </c>
      <c r="F75" s="26" t="s">
        <v>27</v>
      </c>
      <c r="G75" s="26" t="s">
        <v>46</v>
      </c>
      <c r="H75" s="27">
        <v>129.2836307</v>
      </c>
      <c r="I75" s="27">
        <v>82.273530739999998</v>
      </c>
      <c r="J75" s="27">
        <v>103.727135</v>
      </c>
      <c r="K75" s="27">
        <v>97.552900739999998</v>
      </c>
      <c r="L75" s="27">
        <v>92.279770970000001</v>
      </c>
      <c r="M75" s="27">
        <v>94.883031869999996</v>
      </c>
      <c r="N75" s="27">
        <v>100</v>
      </c>
      <c r="O75" s="27">
        <v>130.95042319999999</v>
      </c>
      <c r="P75" s="27">
        <v>144.96688040000001</v>
      </c>
      <c r="Q75" s="27">
        <v>135.92059660000001</v>
      </c>
      <c r="R75" s="27">
        <v>124.1582373</v>
      </c>
      <c r="S75" s="27">
        <v>141.43592079999999</v>
      </c>
      <c r="T75" s="27">
        <v>84.399700640000006</v>
      </c>
      <c r="U75" s="27">
        <v>112.5583736</v>
      </c>
      <c r="V75" s="27">
        <v>113.885862</v>
      </c>
      <c r="W75" s="27">
        <v>78.356163699999996</v>
      </c>
      <c r="X75" s="27">
        <v>101.1941511</v>
      </c>
      <c r="Y75" s="27">
        <v>132.0716195</v>
      </c>
      <c r="Z75" s="27">
        <v>98.396297570000002</v>
      </c>
      <c r="AA75" s="27">
        <v>123.3727019</v>
      </c>
      <c r="AB75" s="27">
        <v>87.528127510000004</v>
      </c>
      <c r="AC75" s="27">
        <v>96.582761390000002</v>
      </c>
      <c r="AD75" s="27">
        <v>117.6054414</v>
      </c>
      <c r="AE75" s="27">
        <v>113.39785670000001</v>
      </c>
      <c r="AF75" s="27">
        <v>88.968245469999999</v>
      </c>
      <c r="AG75" s="27">
        <v>116.5876131</v>
      </c>
    </row>
    <row r="76" spans="1:33" x14ac:dyDescent="0.3">
      <c r="A76" s="26" t="s">
        <v>171</v>
      </c>
      <c r="B76" s="26" t="s">
        <v>99</v>
      </c>
      <c r="C76" s="26" t="s">
        <v>167</v>
      </c>
      <c r="D76" s="26" t="s">
        <v>26</v>
      </c>
      <c r="E76" s="26">
        <v>0.6</v>
      </c>
      <c r="F76" s="26" t="s">
        <v>27</v>
      </c>
      <c r="G76" s="26" t="s">
        <v>46</v>
      </c>
      <c r="H76" s="27">
        <v>89.840237239999993</v>
      </c>
      <c r="I76" s="27">
        <v>125.52356450000001</v>
      </c>
      <c r="J76" s="27">
        <v>92.350204610000006</v>
      </c>
      <c r="K76" s="27">
        <v>94.853991550000003</v>
      </c>
      <c r="L76" s="27">
        <v>101.8954454</v>
      </c>
      <c r="M76" s="27">
        <v>95.536556700000006</v>
      </c>
      <c r="N76" s="27">
        <v>100</v>
      </c>
      <c r="O76" s="27">
        <v>136.22342309999999</v>
      </c>
      <c r="P76" s="27">
        <v>135.892516</v>
      </c>
      <c r="Q76" s="27">
        <v>152.11127740000001</v>
      </c>
      <c r="R76" s="27">
        <v>128.03096550000001</v>
      </c>
      <c r="S76" s="27">
        <v>103.8939802</v>
      </c>
      <c r="T76" s="27">
        <v>121.57470309999999</v>
      </c>
      <c r="U76" s="27">
        <v>125.8750036</v>
      </c>
      <c r="V76" s="27">
        <v>127.42129420000001</v>
      </c>
      <c r="W76" s="27">
        <v>131.70002779999999</v>
      </c>
      <c r="X76" s="27">
        <v>91.881871610000005</v>
      </c>
      <c r="Y76" s="27">
        <v>96.571928249999999</v>
      </c>
      <c r="Z76" s="27">
        <v>109.9688542</v>
      </c>
      <c r="AA76" s="27">
        <v>114.59274859999999</v>
      </c>
      <c r="AB76" s="27">
        <v>112.2835671</v>
      </c>
      <c r="AC76" s="27">
        <v>123.83684770000001</v>
      </c>
      <c r="AD76" s="27">
        <v>115.3725367</v>
      </c>
      <c r="AE76" s="27">
        <v>154.4233136</v>
      </c>
      <c r="AF76" s="27">
        <v>120.9181341</v>
      </c>
      <c r="AG76" s="27">
        <v>88.910392700000003</v>
      </c>
    </row>
    <row r="77" spans="1:33" x14ac:dyDescent="0.3">
      <c r="A77" s="26" t="s">
        <v>172</v>
      </c>
      <c r="B77" s="26" t="s">
        <v>99</v>
      </c>
      <c r="C77" s="26" t="s">
        <v>167</v>
      </c>
      <c r="D77" s="26" t="s">
        <v>26</v>
      </c>
      <c r="E77" s="26">
        <v>0.6</v>
      </c>
      <c r="F77" s="26" t="s">
        <v>27</v>
      </c>
      <c r="G77" s="26" t="s">
        <v>46</v>
      </c>
      <c r="H77" s="27">
        <v>61.184769150000001</v>
      </c>
      <c r="I77" s="27">
        <v>115.9395945</v>
      </c>
      <c r="J77" s="27">
        <v>103.4538496</v>
      </c>
      <c r="K77" s="27">
        <v>97.141954870000006</v>
      </c>
      <c r="L77" s="27">
        <v>117.26249230000001</v>
      </c>
      <c r="M77" s="27">
        <v>105.0173396</v>
      </c>
      <c r="N77" s="27">
        <v>100</v>
      </c>
      <c r="O77" s="27">
        <v>135.04313629999999</v>
      </c>
      <c r="P77" s="27">
        <v>139.17742329999999</v>
      </c>
      <c r="Q77" s="27">
        <v>130.76916679999999</v>
      </c>
      <c r="R77" s="27">
        <v>126.82421890000001</v>
      </c>
      <c r="S77" s="27">
        <v>159.60668079999999</v>
      </c>
      <c r="T77" s="27">
        <v>90.609421920000003</v>
      </c>
      <c r="U77" s="27">
        <v>85.046829110000004</v>
      </c>
      <c r="V77" s="27">
        <v>104.3830675</v>
      </c>
      <c r="W77" s="27">
        <v>88.666298800000007</v>
      </c>
      <c r="X77" s="27">
        <v>84.657598770000007</v>
      </c>
      <c r="Y77" s="27">
        <v>86.079786549999994</v>
      </c>
      <c r="Z77" s="27">
        <v>87.825859949999995</v>
      </c>
      <c r="AA77" s="27">
        <v>117.1804834</v>
      </c>
      <c r="AB77" s="27">
        <v>93.905221690000005</v>
      </c>
      <c r="AC77" s="27">
        <v>111.60128</v>
      </c>
      <c r="AD77" s="27">
        <v>134.49727920000001</v>
      </c>
      <c r="AE77" s="27">
        <v>139.65584569999999</v>
      </c>
      <c r="AF77" s="27">
        <v>132.74096739999999</v>
      </c>
      <c r="AG77" s="27">
        <v>131.69210279999999</v>
      </c>
    </row>
    <row r="78" spans="1:33" x14ac:dyDescent="0.3">
      <c r="A78" s="26" t="s">
        <v>174</v>
      </c>
      <c r="B78" s="26" t="s">
        <v>99</v>
      </c>
      <c r="C78" s="26" t="s">
        <v>166</v>
      </c>
      <c r="D78" s="26" t="s">
        <v>24</v>
      </c>
      <c r="E78" s="26">
        <v>25</v>
      </c>
      <c r="F78" s="26" t="s">
        <v>25</v>
      </c>
      <c r="G78" s="26" t="s">
        <v>46</v>
      </c>
      <c r="H78" s="27">
        <v>107.6390007</v>
      </c>
      <c r="I78" s="27">
        <v>101.9004826</v>
      </c>
      <c r="J78" s="27">
        <v>100.7085218</v>
      </c>
      <c r="K78" s="27">
        <v>98.842452140000006</v>
      </c>
      <c r="L78" s="27">
        <v>93.127593349999998</v>
      </c>
      <c r="M78" s="27">
        <v>97.78194938</v>
      </c>
      <c r="N78" s="27">
        <v>100</v>
      </c>
      <c r="O78" s="27">
        <v>151.14465960000001</v>
      </c>
      <c r="P78" s="27">
        <v>122.3153701</v>
      </c>
      <c r="Q78" s="27">
        <v>128.985895</v>
      </c>
      <c r="R78" s="27">
        <v>138.26556719999999</v>
      </c>
      <c r="S78" s="27">
        <v>122.29143019999999</v>
      </c>
      <c r="T78" s="27">
        <v>126.39428119999999</v>
      </c>
      <c r="U78" s="27">
        <v>130.274709</v>
      </c>
      <c r="V78" s="27">
        <v>95.337400650000006</v>
      </c>
      <c r="W78" s="27">
        <v>118.5904252</v>
      </c>
      <c r="X78" s="27">
        <v>114.58822189999999</v>
      </c>
      <c r="Y78" s="27">
        <v>116.5810606</v>
      </c>
      <c r="Z78" s="27">
        <v>121.6289003</v>
      </c>
      <c r="AA78" s="27">
        <v>115.7829806</v>
      </c>
      <c r="AB78" s="27">
        <v>119.1717508</v>
      </c>
      <c r="AC78" s="27">
        <v>86.670364230000004</v>
      </c>
      <c r="AD78" s="27">
        <v>103.0303321</v>
      </c>
      <c r="AE78" s="27">
        <v>102.9210575</v>
      </c>
      <c r="AF78" s="27">
        <v>110.7454654</v>
      </c>
      <c r="AG78" s="27">
        <v>102.6201188</v>
      </c>
    </row>
    <row r="79" spans="1:33" x14ac:dyDescent="0.3">
      <c r="A79" s="26" t="s">
        <v>175</v>
      </c>
      <c r="B79" s="26" t="s">
        <v>99</v>
      </c>
      <c r="C79" s="26" t="s">
        <v>166</v>
      </c>
      <c r="D79" s="26" t="s">
        <v>24</v>
      </c>
      <c r="E79" s="26">
        <v>25</v>
      </c>
      <c r="F79" s="26" t="s">
        <v>25</v>
      </c>
      <c r="G79" s="26" t="s">
        <v>46</v>
      </c>
      <c r="H79" s="27">
        <v>105.018379</v>
      </c>
      <c r="I79" s="27">
        <v>102.6495434</v>
      </c>
      <c r="J79" s="27">
        <v>89.869028470000003</v>
      </c>
      <c r="K79" s="27">
        <v>101.1617718</v>
      </c>
      <c r="L79" s="27">
        <v>116.60903620000001</v>
      </c>
      <c r="M79" s="27">
        <v>84.692241120000006</v>
      </c>
      <c r="N79" s="27">
        <v>100</v>
      </c>
      <c r="O79" s="27">
        <v>71.089364239999995</v>
      </c>
      <c r="P79" s="27">
        <v>119.43266629999999</v>
      </c>
      <c r="Q79" s="27">
        <v>127.2485468</v>
      </c>
      <c r="R79" s="27">
        <v>114.32380499999999</v>
      </c>
      <c r="S79" s="27">
        <v>111.03854080000001</v>
      </c>
      <c r="T79" s="27">
        <v>113.8753507</v>
      </c>
      <c r="U79" s="27">
        <v>110.4448606</v>
      </c>
      <c r="V79" s="27">
        <v>105.3672773</v>
      </c>
      <c r="W79" s="27">
        <v>114.05969640000001</v>
      </c>
      <c r="X79" s="27">
        <v>115.95779349999999</v>
      </c>
      <c r="Y79" s="27">
        <v>88.956744549999996</v>
      </c>
      <c r="Z79" s="27">
        <v>86.681836619999999</v>
      </c>
      <c r="AA79" s="27">
        <v>103.9854113</v>
      </c>
      <c r="AB79" s="27">
        <v>92.624905690000006</v>
      </c>
      <c r="AC79" s="27">
        <v>90.509260839999996</v>
      </c>
      <c r="AD79" s="27">
        <v>107.46066690000001</v>
      </c>
      <c r="AE79" s="27">
        <v>115.6262961</v>
      </c>
      <c r="AF79" s="27">
        <v>91.516015969999998</v>
      </c>
      <c r="AG79" s="27">
        <v>91.652403480000004</v>
      </c>
    </row>
    <row r="80" spans="1:33" x14ac:dyDescent="0.3">
      <c r="A80" s="26" t="s">
        <v>176</v>
      </c>
      <c r="B80" s="26" t="s">
        <v>99</v>
      </c>
      <c r="C80" s="26" t="s">
        <v>166</v>
      </c>
      <c r="D80" s="26" t="s">
        <v>24</v>
      </c>
      <c r="E80" s="26">
        <v>25</v>
      </c>
      <c r="F80" s="26" t="s">
        <v>25</v>
      </c>
      <c r="G80" s="26" t="s">
        <v>46</v>
      </c>
      <c r="H80" s="27">
        <v>89.438881739999999</v>
      </c>
      <c r="I80" s="27">
        <v>130.83867269999999</v>
      </c>
      <c r="J80" s="27">
        <v>75.93371037</v>
      </c>
      <c r="K80" s="27">
        <v>119.90290299999999</v>
      </c>
      <c r="L80" s="27">
        <v>82.17941639</v>
      </c>
      <c r="M80" s="27">
        <v>101.7064158</v>
      </c>
      <c r="N80" s="27">
        <v>100</v>
      </c>
      <c r="O80" s="27">
        <v>111.7812448</v>
      </c>
      <c r="P80" s="27">
        <v>130.17389679999999</v>
      </c>
      <c r="Q80" s="27">
        <v>133.0196814</v>
      </c>
      <c r="R80" s="27">
        <v>135.49919259999999</v>
      </c>
      <c r="S80" s="27">
        <v>97.353285139999997</v>
      </c>
      <c r="T80" s="27">
        <v>148.73687799999999</v>
      </c>
      <c r="U80" s="27">
        <v>148.95314389999999</v>
      </c>
      <c r="V80" s="27">
        <v>149.16940980000001</v>
      </c>
      <c r="W80" s="27">
        <v>123.53670099999999</v>
      </c>
      <c r="X80" s="27">
        <v>106.0748432</v>
      </c>
      <c r="Y80" s="27">
        <v>101.8876783</v>
      </c>
      <c r="Z80" s="27">
        <v>113.24596459999999</v>
      </c>
      <c r="AA80" s="27">
        <v>119.1136312</v>
      </c>
      <c r="AB80" s="27">
        <v>134.15989490000001</v>
      </c>
      <c r="AC80" s="27">
        <v>133.22053829999999</v>
      </c>
      <c r="AD80" s="27">
        <v>96.475135800000004</v>
      </c>
      <c r="AE80" s="27">
        <v>95.167183109999996</v>
      </c>
      <c r="AF80" s="27">
        <v>88.001715160000003</v>
      </c>
      <c r="AG80" s="27">
        <v>76.452488250000002</v>
      </c>
    </row>
    <row r="81" spans="1:33" x14ac:dyDescent="0.3">
      <c r="A81" s="26" t="s">
        <v>177</v>
      </c>
      <c r="B81" s="26" t="s">
        <v>99</v>
      </c>
      <c r="C81" s="26" t="s">
        <v>166</v>
      </c>
      <c r="D81" s="26" t="s">
        <v>24</v>
      </c>
      <c r="E81" s="26">
        <v>25</v>
      </c>
      <c r="F81" s="26" t="s">
        <v>25</v>
      </c>
      <c r="G81" s="26" t="s">
        <v>46</v>
      </c>
      <c r="H81" s="27">
        <v>80.854251309999995</v>
      </c>
      <c r="I81" s="27">
        <v>108.75571840000001</v>
      </c>
      <c r="J81" s="27">
        <v>81.50063566</v>
      </c>
      <c r="K81" s="27">
        <v>102.3548368</v>
      </c>
      <c r="L81" s="27">
        <v>115.32800640000001</v>
      </c>
      <c r="M81" s="27">
        <v>111.2065515</v>
      </c>
      <c r="N81" s="27">
        <v>100</v>
      </c>
      <c r="O81" s="27">
        <v>109.01312830000001</v>
      </c>
      <c r="P81" s="27">
        <v>133.74509409999999</v>
      </c>
      <c r="Q81" s="27">
        <v>130.75978230000001</v>
      </c>
      <c r="R81" s="27">
        <v>137.213987</v>
      </c>
      <c r="S81" s="27">
        <v>126.1566333</v>
      </c>
      <c r="T81" s="27">
        <v>128.17638239999999</v>
      </c>
      <c r="U81" s="27">
        <v>117.94634240000001</v>
      </c>
      <c r="V81" s="27">
        <v>107.8158541</v>
      </c>
      <c r="W81" s="27">
        <v>116.049515</v>
      </c>
      <c r="X81" s="27">
        <v>106.65922260000001</v>
      </c>
      <c r="Y81" s="27">
        <v>113.8981613</v>
      </c>
      <c r="Z81" s="27">
        <v>98.614982459999993</v>
      </c>
      <c r="AA81" s="27">
        <v>118.172372</v>
      </c>
      <c r="AB81" s="27">
        <v>105.8555659</v>
      </c>
      <c r="AC81" s="27">
        <v>115.9160327</v>
      </c>
      <c r="AD81" s="27">
        <v>94.276598840000005</v>
      </c>
      <c r="AE81" s="27">
        <v>109.5216037</v>
      </c>
      <c r="AF81" s="27">
        <v>104.8454004</v>
      </c>
      <c r="AG81" s="27">
        <v>100.1261885</v>
      </c>
    </row>
    <row r="82" spans="1:33" x14ac:dyDescent="0.3">
      <c r="A82" s="26" t="s">
        <v>81</v>
      </c>
      <c r="B82" s="26" t="s">
        <v>99</v>
      </c>
      <c r="C82" s="26" t="s">
        <v>166</v>
      </c>
      <c r="D82" s="26" t="s">
        <v>24</v>
      </c>
      <c r="E82" s="26">
        <v>25</v>
      </c>
      <c r="F82" s="26" t="s">
        <v>25</v>
      </c>
      <c r="G82" s="26" t="s">
        <v>46</v>
      </c>
      <c r="H82" s="27">
        <v>112.5617103</v>
      </c>
      <c r="I82" s="27">
        <v>94.656051210000001</v>
      </c>
      <c r="J82" s="27">
        <v>98.791534709999993</v>
      </c>
      <c r="K82" s="27">
        <v>94.192891840000001</v>
      </c>
      <c r="L82" s="27">
        <v>90.759661210000004</v>
      </c>
      <c r="M82" s="27">
        <v>109.0381508</v>
      </c>
      <c r="N82" s="27">
        <v>100</v>
      </c>
      <c r="O82" s="27">
        <v>167.90537320000001</v>
      </c>
      <c r="P82" s="27">
        <v>154.7400063</v>
      </c>
      <c r="Q82" s="27">
        <v>164.37583090000001</v>
      </c>
      <c r="R82" s="27">
        <v>139.6719488</v>
      </c>
      <c r="S82" s="27">
        <v>123.986341</v>
      </c>
      <c r="T82" s="27">
        <v>125.3952767</v>
      </c>
      <c r="U82" s="27">
        <v>106.6595981</v>
      </c>
      <c r="V82" s="27">
        <v>116.0299983</v>
      </c>
      <c r="W82" s="27">
        <v>107.1078665</v>
      </c>
      <c r="X82" s="27">
        <v>112.1307489</v>
      </c>
      <c r="Y82" s="27">
        <v>103.74540140000001</v>
      </c>
      <c r="Z82" s="27">
        <v>102.2025891</v>
      </c>
      <c r="AA82" s="27">
        <v>112.19302740000001</v>
      </c>
      <c r="AB82" s="27">
        <v>105.2582075</v>
      </c>
      <c r="AC82" s="27">
        <v>147.14288089999999</v>
      </c>
      <c r="AD82" s="27">
        <v>144.11031750000001</v>
      </c>
      <c r="AE82" s="27">
        <v>114.1498825</v>
      </c>
      <c r="AF82" s="27">
        <v>93.929046209999996</v>
      </c>
      <c r="AG82" s="27">
        <v>116.21475940000001</v>
      </c>
    </row>
    <row r="83" spans="1:33" x14ac:dyDescent="0.3">
      <c r="A83" s="26" t="s">
        <v>82</v>
      </c>
      <c r="B83" s="26" t="s">
        <v>99</v>
      </c>
      <c r="C83" s="26" t="s">
        <v>166</v>
      </c>
      <c r="D83" s="26" t="s">
        <v>24</v>
      </c>
      <c r="E83" s="26">
        <v>25</v>
      </c>
      <c r="F83" s="26" t="s">
        <v>25</v>
      </c>
      <c r="G83" s="26" t="s">
        <v>46</v>
      </c>
      <c r="H83" s="27">
        <v>111.4668925</v>
      </c>
      <c r="I83" s="27">
        <v>92.596282470000006</v>
      </c>
      <c r="J83" s="27">
        <v>98.018482480000003</v>
      </c>
      <c r="K83" s="27">
        <v>100.4789766</v>
      </c>
      <c r="L83" s="27">
        <v>91.191261560000001</v>
      </c>
      <c r="M83" s="27">
        <v>106.2481044</v>
      </c>
      <c r="N83" s="27">
        <v>100</v>
      </c>
      <c r="O83" s="27">
        <v>132.7073422</v>
      </c>
      <c r="P83" s="27">
        <v>134.72674050000001</v>
      </c>
      <c r="Q83" s="27">
        <v>124.6426481</v>
      </c>
      <c r="R83" s="27">
        <v>111.59865000000001</v>
      </c>
      <c r="S83" s="27">
        <v>104.5721363</v>
      </c>
      <c r="T83" s="27">
        <v>101.364402</v>
      </c>
      <c r="U83" s="27">
        <v>94.331595109999995</v>
      </c>
      <c r="V83" s="27">
        <v>100.91345200000001</v>
      </c>
      <c r="W83" s="27">
        <v>114.4818978</v>
      </c>
      <c r="X83" s="27">
        <v>106.9745872</v>
      </c>
      <c r="Y83" s="27">
        <v>99.591046590000005</v>
      </c>
      <c r="Z83" s="27">
        <v>137.09907860000001</v>
      </c>
      <c r="AA83" s="27">
        <v>129.7386903</v>
      </c>
      <c r="AB83" s="27">
        <v>133.02098470000001</v>
      </c>
      <c r="AC83" s="27">
        <v>101.90623479999999</v>
      </c>
      <c r="AD83" s="27">
        <v>90.69446499</v>
      </c>
      <c r="AE83" s="27">
        <v>124.3641736</v>
      </c>
      <c r="AF83" s="27">
        <v>121.48821719999999</v>
      </c>
      <c r="AG83" s="27">
        <v>109.59833070000001</v>
      </c>
    </row>
    <row r="84" spans="1:33" x14ac:dyDescent="0.3">
      <c r="A84" s="26" t="s">
        <v>22</v>
      </c>
      <c r="B84" s="26" t="s">
        <v>99</v>
      </c>
      <c r="C84" s="26" t="s">
        <v>166</v>
      </c>
      <c r="D84" s="26" t="s">
        <v>24</v>
      </c>
      <c r="E84" s="26">
        <v>25</v>
      </c>
      <c r="F84" s="26" t="s">
        <v>25</v>
      </c>
      <c r="G84" s="26" t="s">
        <v>46</v>
      </c>
      <c r="H84" s="27">
        <v>102.86735470000001</v>
      </c>
      <c r="I84" s="27">
        <v>103.6208055</v>
      </c>
      <c r="J84" s="27">
        <v>101.8614465</v>
      </c>
      <c r="K84" s="27">
        <v>102.0428237</v>
      </c>
      <c r="L84" s="27">
        <v>91.522944949999996</v>
      </c>
      <c r="M84" s="27">
        <v>98.084624700000006</v>
      </c>
      <c r="N84" s="27">
        <v>100</v>
      </c>
      <c r="O84" s="27">
        <v>171.40713389999999</v>
      </c>
      <c r="P84" s="27">
        <v>148.38352320000001</v>
      </c>
      <c r="Q84" s="27">
        <v>135.94072109999999</v>
      </c>
      <c r="R84" s="27">
        <v>79.468198670000007</v>
      </c>
      <c r="S84" s="27">
        <v>96.085566639999996</v>
      </c>
      <c r="T84" s="27">
        <v>91.537902119999998</v>
      </c>
      <c r="U84" s="27">
        <v>92.378299580000004</v>
      </c>
      <c r="V84" s="27">
        <v>83.716087580000007</v>
      </c>
      <c r="W84" s="27">
        <v>83.914584520000005</v>
      </c>
      <c r="X84" s="27">
        <v>86.685700490000002</v>
      </c>
      <c r="Y84" s="27">
        <v>98.295855639999999</v>
      </c>
      <c r="Z84" s="27">
        <v>90.408285460000002</v>
      </c>
      <c r="AA84" s="27">
        <v>91.091954319999999</v>
      </c>
      <c r="AB84" s="27">
        <v>110.0362748</v>
      </c>
      <c r="AC84" s="27">
        <v>76.787859639999994</v>
      </c>
      <c r="AD84" s="27">
        <v>78.873008130000002</v>
      </c>
      <c r="AE84" s="27">
        <v>71.414948179999996</v>
      </c>
      <c r="AF84" s="27">
        <v>93.343189530000004</v>
      </c>
      <c r="AG84" s="27">
        <v>84.935253900000006</v>
      </c>
    </row>
    <row r="85" spans="1:33" x14ac:dyDescent="0.3">
      <c r="A85" s="26" t="s">
        <v>178</v>
      </c>
      <c r="B85" s="26" t="s">
        <v>100</v>
      </c>
      <c r="C85" s="26" t="s">
        <v>166</v>
      </c>
      <c r="D85" s="26" t="s">
        <v>24</v>
      </c>
      <c r="E85" s="26">
        <v>25</v>
      </c>
      <c r="F85" s="26" t="s">
        <v>25</v>
      </c>
      <c r="G85" s="26" t="s">
        <v>46</v>
      </c>
      <c r="H85" s="27">
        <v>86.72831137</v>
      </c>
      <c r="I85" s="27">
        <v>90.914040679999999</v>
      </c>
      <c r="J85" s="27">
        <v>96.497448439999999</v>
      </c>
      <c r="K85" s="27">
        <v>114.79701489999999</v>
      </c>
      <c r="L85" s="27">
        <v>98.935867799999997</v>
      </c>
      <c r="M85" s="27">
        <v>112.1273168</v>
      </c>
      <c r="N85" s="27">
        <v>100</v>
      </c>
      <c r="O85" s="27">
        <v>143.69714389999999</v>
      </c>
      <c r="P85" s="27">
        <v>149.84756630000001</v>
      </c>
      <c r="Q85" s="27">
        <v>143.89672329999999</v>
      </c>
      <c r="R85" s="27">
        <v>132.35420540000001</v>
      </c>
      <c r="S85" s="27">
        <v>131.70510229999999</v>
      </c>
      <c r="T85" s="27">
        <v>118.38334740000001</v>
      </c>
      <c r="U85" s="27">
        <v>130.0026862</v>
      </c>
      <c r="V85" s="27">
        <v>118.9524579</v>
      </c>
      <c r="W85" s="27">
        <v>124.3682903</v>
      </c>
      <c r="X85" s="27">
        <v>128.2945114</v>
      </c>
      <c r="Y85" s="27">
        <v>121.2316716</v>
      </c>
      <c r="Z85" s="27">
        <v>115.10414830000001</v>
      </c>
      <c r="AA85" s="27">
        <v>127.11207349999999</v>
      </c>
      <c r="AB85" s="27">
        <v>123.9550929</v>
      </c>
      <c r="AC85" s="27">
        <v>133.36729320000001</v>
      </c>
      <c r="AD85" s="27">
        <v>131.37305029999999</v>
      </c>
      <c r="AE85" s="27">
        <v>124.2604967</v>
      </c>
      <c r="AF85" s="27">
        <v>120.6075341</v>
      </c>
      <c r="AG85" s="27">
        <v>118.388233</v>
      </c>
    </row>
    <row r="86" spans="1:33" x14ac:dyDescent="0.3">
      <c r="A86" s="26" t="s">
        <v>179</v>
      </c>
      <c r="B86" s="26" t="s">
        <v>100</v>
      </c>
      <c r="C86" s="26" t="s">
        <v>166</v>
      </c>
      <c r="D86" s="26" t="s">
        <v>24</v>
      </c>
      <c r="E86" s="26">
        <v>25</v>
      </c>
      <c r="F86" s="26" t="s">
        <v>25</v>
      </c>
      <c r="G86" s="26" t="s">
        <v>46</v>
      </c>
      <c r="H86" s="27">
        <v>103.5382618</v>
      </c>
      <c r="I86" s="27">
        <v>84.922078819999996</v>
      </c>
      <c r="J86" s="27">
        <v>101.8419528</v>
      </c>
      <c r="K86" s="27">
        <v>104.7283568</v>
      </c>
      <c r="L86" s="27">
        <v>94.373858209999995</v>
      </c>
      <c r="M86" s="27">
        <v>110.5954916</v>
      </c>
      <c r="N86" s="27">
        <v>100</v>
      </c>
      <c r="O86" s="27">
        <v>147.73031570000001</v>
      </c>
      <c r="P86" s="27">
        <v>147.73031570000001</v>
      </c>
      <c r="Q86" s="27">
        <v>160.34496859999999</v>
      </c>
      <c r="R86" s="27">
        <v>133.5447422</v>
      </c>
      <c r="S86" s="27">
        <v>114.9767745</v>
      </c>
      <c r="T86" s="27">
        <v>102.4729004</v>
      </c>
      <c r="U86" s="27">
        <v>111.677787</v>
      </c>
      <c r="V86" s="27">
        <v>112.34253579999999</v>
      </c>
      <c r="W86" s="27">
        <v>117.8070163</v>
      </c>
      <c r="X86" s="27">
        <v>112.5109654</v>
      </c>
      <c r="Y86" s="27">
        <v>142.25397409999999</v>
      </c>
      <c r="Z86" s="27">
        <v>129.0402967</v>
      </c>
      <c r="AA86" s="27">
        <v>136.8909232</v>
      </c>
      <c r="AB86" s="27">
        <v>120.6496272</v>
      </c>
      <c r="AC86" s="27">
        <v>127.66664729999999</v>
      </c>
      <c r="AD86" s="27">
        <v>108.4686552</v>
      </c>
      <c r="AE86" s="27">
        <v>139.62454550000001</v>
      </c>
      <c r="AF86" s="27">
        <v>145.37036269999999</v>
      </c>
      <c r="AG86" s="27">
        <v>114.8491643</v>
      </c>
    </row>
    <row r="87" spans="1:33" x14ac:dyDescent="0.3">
      <c r="A87" s="26" t="s">
        <v>180</v>
      </c>
      <c r="B87" s="26" t="s">
        <v>100</v>
      </c>
      <c r="C87" s="26" t="s">
        <v>166</v>
      </c>
      <c r="D87" s="26" t="s">
        <v>24</v>
      </c>
      <c r="E87" s="26">
        <v>25</v>
      </c>
      <c r="F87" s="26" t="s">
        <v>25</v>
      </c>
      <c r="G87" s="26" t="s">
        <v>46</v>
      </c>
      <c r="H87" s="27">
        <v>110.00339099999999</v>
      </c>
      <c r="I87" s="27">
        <v>90.521874400000002</v>
      </c>
      <c r="J87" s="27">
        <v>105.9600231</v>
      </c>
      <c r="K87" s="27">
        <v>94.786255220000001</v>
      </c>
      <c r="L87" s="27">
        <v>86.743637820000004</v>
      </c>
      <c r="M87" s="27">
        <v>111.9848185</v>
      </c>
      <c r="N87" s="27">
        <v>100</v>
      </c>
      <c r="O87" s="27">
        <v>111.59929510000001</v>
      </c>
      <c r="P87" s="27">
        <v>132.67414059999999</v>
      </c>
      <c r="Q87" s="27">
        <v>136.4510148</v>
      </c>
      <c r="R87" s="27">
        <v>118.64651449999999</v>
      </c>
      <c r="S87" s="27">
        <v>125.7181611</v>
      </c>
      <c r="T87" s="27">
        <v>122.3334414</v>
      </c>
      <c r="U87" s="27">
        <v>118.37321420000001</v>
      </c>
      <c r="V87" s="27">
        <v>128.12159650000001</v>
      </c>
      <c r="W87" s="27">
        <v>128.64607090000001</v>
      </c>
      <c r="X87" s="27">
        <v>112.3606065</v>
      </c>
      <c r="Y87" s="27">
        <v>134.2479194</v>
      </c>
      <c r="Z87" s="27">
        <v>116.9509736</v>
      </c>
      <c r="AA87" s="27">
        <v>79.05577031</v>
      </c>
      <c r="AB87" s="27">
        <v>106.7679971</v>
      </c>
      <c r="AC87" s="27">
        <v>121.6372574</v>
      </c>
      <c r="AD87" s="27">
        <v>92.465114479999997</v>
      </c>
      <c r="AE87" s="27">
        <v>119.7936928</v>
      </c>
      <c r="AF87" s="27">
        <v>94.114012270000003</v>
      </c>
      <c r="AG87" s="27">
        <v>111.22565090000001</v>
      </c>
    </row>
    <row r="88" spans="1:33" x14ac:dyDescent="0.3">
      <c r="A88" s="26" t="s">
        <v>181</v>
      </c>
      <c r="B88" s="26" t="s">
        <v>100</v>
      </c>
      <c r="C88" s="26" t="s">
        <v>166</v>
      </c>
      <c r="D88" s="26" t="s">
        <v>24</v>
      </c>
      <c r="E88" s="26">
        <v>25</v>
      </c>
      <c r="F88" s="26" t="s">
        <v>25</v>
      </c>
      <c r="G88" s="26" t="s">
        <v>46</v>
      </c>
      <c r="H88" s="27">
        <v>89.443245869999998</v>
      </c>
      <c r="I88" s="27">
        <v>79.902632980000007</v>
      </c>
      <c r="J88" s="27">
        <v>96.120494120000004</v>
      </c>
      <c r="K88" s="27">
        <v>94.636451820000005</v>
      </c>
      <c r="L88" s="27">
        <v>114.00741530000001</v>
      </c>
      <c r="M88" s="27">
        <v>125.8897599</v>
      </c>
      <c r="N88" s="27">
        <v>100</v>
      </c>
      <c r="O88" s="27">
        <v>185.3203924</v>
      </c>
      <c r="P88" s="27">
        <v>168.1821549</v>
      </c>
      <c r="Q88" s="27">
        <v>160.655294</v>
      </c>
      <c r="R88" s="27">
        <v>149.0762905</v>
      </c>
      <c r="S88" s="27">
        <v>140.62863400000001</v>
      </c>
      <c r="T88" s="27">
        <v>131.3049637</v>
      </c>
      <c r="U88" s="27">
        <v>129.90621619999999</v>
      </c>
      <c r="V88" s="27">
        <v>124.4637168</v>
      </c>
      <c r="W88" s="27">
        <v>150.13284200000001</v>
      </c>
      <c r="X88" s="27">
        <v>135.64309249999999</v>
      </c>
      <c r="Y88" s="27">
        <v>120.6748669</v>
      </c>
      <c r="Z88" s="27">
        <v>127.2295771</v>
      </c>
      <c r="AA88" s="27">
        <v>129.15768069999999</v>
      </c>
      <c r="AB88" s="27">
        <v>136.0202961</v>
      </c>
      <c r="AC88" s="27">
        <v>96.276123339999998</v>
      </c>
      <c r="AD88" s="27">
        <v>99.009784339999996</v>
      </c>
      <c r="AE88" s="27">
        <v>94.500229379999993</v>
      </c>
      <c r="AF88" s="27">
        <v>107.76783690000001</v>
      </c>
      <c r="AG88" s="27">
        <v>108.28909470000001</v>
      </c>
    </row>
    <row r="89" spans="1:33" x14ac:dyDescent="0.3">
      <c r="A89" s="26" t="s">
        <v>84</v>
      </c>
      <c r="B89" s="26" t="s">
        <v>100</v>
      </c>
      <c r="C89" s="26" t="s">
        <v>166</v>
      </c>
      <c r="D89" s="26" t="s">
        <v>24</v>
      </c>
      <c r="E89" s="26">
        <v>25</v>
      </c>
      <c r="F89" s="26" t="s">
        <v>25</v>
      </c>
      <c r="G89" s="26" t="s">
        <v>46</v>
      </c>
      <c r="H89" s="27">
        <v>98.509821079999995</v>
      </c>
      <c r="I89" s="27">
        <v>99.716267270000003</v>
      </c>
      <c r="J89" s="27">
        <v>86.251644089999999</v>
      </c>
      <c r="K89" s="27">
        <v>88.078149499999995</v>
      </c>
      <c r="L89" s="27">
        <v>109.99167079999999</v>
      </c>
      <c r="M89" s="27">
        <v>117.4524473</v>
      </c>
      <c r="N89" s="27">
        <v>100</v>
      </c>
      <c r="O89" s="27">
        <v>83.666046170000001</v>
      </c>
      <c r="P89" s="27">
        <v>77.781623620000005</v>
      </c>
      <c r="Q89" s="27">
        <v>88.788457159999993</v>
      </c>
      <c r="R89" s="27">
        <v>108.3093236</v>
      </c>
      <c r="S89" s="27">
        <v>109.3685631</v>
      </c>
      <c r="T89" s="27">
        <v>101.1021848</v>
      </c>
      <c r="U89" s="27">
        <v>83.894605189999993</v>
      </c>
      <c r="V89" s="27">
        <v>92.191499070000006</v>
      </c>
      <c r="W89" s="27">
        <v>109.6448062</v>
      </c>
      <c r="X89" s="27">
        <v>89.111324269999997</v>
      </c>
      <c r="Y89" s="27">
        <v>71.876370080000001</v>
      </c>
      <c r="Z89" s="27">
        <v>80.109886160000002</v>
      </c>
      <c r="AA89" s="27">
        <v>78.731512170000002</v>
      </c>
      <c r="AB89" s="27">
        <v>76.601806170000003</v>
      </c>
      <c r="AC89" s="27">
        <v>84.3490343</v>
      </c>
      <c r="AD89" s="27">
        <v>88.788457159999993</v>
      </c>
      <c r="AE89" s="27">
        <v>97.754066839999993</v>
      </c>
      <c r="AF89" s="27">
        <v>95.953841420000003</v>
      </c>
      <c r="AG89" s="27">
        <v>92.950416079999997</v>
      </c>
    </row>
    <row r="90" spans="1:33" x14ac:dyDescent="0.3">
      <c r="A90" s="26" t="s">
        <v>85</v>
      </c>
      <c r="B90" s="26" t="s">
        <v>100</v>
      </c>
      <c r="C90" s="26" t="s">
        <v>166</v>
      </c>
      <c r="D90" s="26" t="s">
        <v>24</v>
      </c>
      <c r="E90" s="26">
        <v>25</v>
      </c>
      <c r="F90" s="26" t="s">
        <v>25</v>
      </c>
      <c r="G90" s="26" t="s">
        <v>46</v>
      </c>
      <c r="H90" s="27">
        <v>126.5817567</v>
      </c>
      <c r="I90" s="27">
        <v>99.049213539999997</v>
      </c>
      <c r="J90" s="27">
        <v>96.285541640000005</v>
      </c>
      <c r="K90" s="27">
        <v>106.8458914</v>
      </c>
      <c r="L90" s="27">
        <v>80.348110309999996</v>
      </c>
      <c r="M90" s="27">
        <v>90.889486480000002</v>
      </c>
      <c r="N90" s="27">
        <v>100</v>
      </c>
      <c r="O90" s="27">
        <v>135.39618540000001</v>
      </c>
      <c r="P90" s="27">
        <v>147.03970989999999</v>
      </c>
      <c r="Q90" s="27">
        <v>123.8653671</v>
      </c>
      <c r="R90" s="27">
        <v>106.1726159</v>
      </c>
      <c r="S90" s="27">
        <v>120.6045184</v>
      </c>
      <c r="T90" s="27">
        <v>111.98466999999999</v>
      </c>
      <c r="U90" s="27">
        <v>100.9439278</v>
      </c>
      <c r="V90" s="27">
        <v>117.94744009999999</v>
      </c>
      <c r="W90" s="27">
        <v>107.4234367</v>
      </c>
      <c r="X90" s="27">
        <v>106.8695037</v>
      </c>
      <c r="Y90" s="27">
        <v>115.3842107</v>
      </c>
      <c r="Z90" s="27">
        <v>141.4622574</v>
      </c>
      <c r="AA90" s="27">
        <v>148.29033440000001</v>
      </c>
      <c r="AB90" s="27">
        <v>155.45364889999999</v>
      </c>
      <c r="AC90" s="27">
        <v>150.9066455</v>
      </c>
      <c r="AD90" s="27">
        <v>141.9075479</v>
      </c>
      <c r="AE90" s="27">
        <v>165.11180160000001</v>
      </c>
      <c r="AF90" s="27">
        <v>138.22435569999999</v>
      </c>
      <c r="AG90" s="27">
        <v>140.0907277</v>
      </c>
    </row>
    <row r="91" spans="1:33" x14ac:dyDescent="0.3">
      <c r="A91" s="26" t="s">
        <v>86</v>
      </c>
      <c r="B91" s="26" t="s">
        <v>100</v>
      </c>
      <c r="C91" s="26" t="s">
        <v>166</v>
      </c>
      <c r="D91" s="26" t="s">
        <v>24</v>
      </c>
      <c r="E91" s="26">
        <v>25</v>
      </c>
      <c r="F91" s="26" t="s">
        <v>25</v>
      </c>
      <c r="G91" s="26" t="s">
        <v>46</v>
      </c>
      <c r="H91" s="27">
        <v>98.012934459999997</v>
      </c>
      <c r="I91" s="27">
        <v>94.797755190000004</v>
      </c>
      <c r="J91" s="27">
        <v>110.43831950000001</v>
      </c>
      <c r="K91" s="27">
        <v>102.9901538</v>
      </c>
      <c r="L91" s="27">
        <v>105.2536736</v>
      </c>
      <c r="M91" s="27">
        <v>88.507163410000004</v>
      </c>
      <c r="N91" s="27">
        <v>100</v>
      </c>
      <c r="O91" s="27">
        <v>138.61918</v>
      </c>
      <c r="P91" s="27">
        <v>125.93904670000001</v>
      </c>
      <c r="Q91" s="27">
        <v>118.9164662</v>
      </c>
      <c r="R91" s="27">
        <v>114.72320929999999</v>
      </c>
      <c r="S91" s="27">
        <v>95.230621650000003</v>
      </c>
      <c r="T91" s="27">
        <v>99.079135289999996</v>
      </c>
      <c r="U91" s="27">
        <v>91.152205069999994</v>
      </c>
      <c r="V91" s="27">
        <v>98.977550390000005</v>
      </c>
      <c r="W91" s="27">
        <v>103.9772799</v>
      </c>
      <c r="X91" s="27">
        <v>108.8753054</v>
      </c>
      <c r="Y91" s="27">
        <v>112.05328729999999</v>
      </c>
      <c r="Z91" s="27">
        <v>136.61418860000001</v>
      </c>
      <c r="AA91" s="27">
        <v>89.429172679999994</v>
      </c>
      <c r="AB91" s="27">
        <v>106.8522846</v>
      </c>
      <c r="AC91" s="27">
        <v>93.291529440000005</v>
      </c>
      <c r="AD91" s="27">
        <v>117.12605720000001</v>
      </c>
      <c r="AE91" s="27">
        <v>105.2536736</v>
      </c>
      <c r="AF91" s="27">
        <v>75.747596979999997</v>
      </c>
      <c r="AG91" s="27">
        <v>98.738266699999997</v>
      </c>
    </row>
    <row r="92" spans="1:33" x14ac:dyDescent="0.3">
      <c r="A92" s="26" t="s">
        <v>23</v>
      </c>
      <c r="B92" s="26" t="s">
        <v>100</v>
      </c>
      <c r="C92" s="26" t="s">
        <v>166</v>
      </c>
      <c r="D92" s="26" t="s">
        <v>24</v>
      </c>
      <c r="E92" s="26">
        <v>25</v>
      </c>
      <c r="F92" s="26" t="s">
        <v>25</v>
      </c>
      <c r="G92" s="26" t="s">
        <v>46</v>
      </c>
      <c r="H92" s="27">
        <v>90.948354699999996</v>
      </c>
      <c r="I92" s="27">
        <v>108.5779331</v>
      </c>
      <c r="J92" s="27">
        <v>96.270900459999993</v>
      </c>
      <c r="K92" s="27">
        <v>106.8544739</v>
      </c>
      <c r="L92" s="27">
        <v>99.549327840000004</v>
      </c>
      <c r="M92" s="27">
        <v>97.799009990000002</v>
      </c>
      <c r="N92" s="27">
        <v>100</v>
      </c>
      <c r="O92" s="27">
        <v>135.17442779999999</v>
      </c>
      <c r="P92" s="27">
        <v>123.0001733</v>
      </c>
      <c r="Q92" s="27">
        <v>121.7054347</v>
      </c>
      <c r="R92" s="27">
        <v>125.6531584</v>
      </c>
      <c r="S92" s="27">
        <v>103.15785990000001</v>
      </c>
      <c r="T92" s="27">
        <v>104.17720629999999</v>
      </c>
      <c r="U92" s="27">
        <v>99.376413380000002</v>
      </c>
      <c r="V92" s="27">
        <v>100.58713969999999</v>
      </c>
      <c r="W92" s="27">
        <v>107.89782080000001</v>
      </c>
      <c r="X92" s="27">
        <v>107.7206487</v>
      </c>
      <c r="Y92" s="27">
        <v>115.2751217</v>
      </c>
      <c r="Z92" s="27">
        <v>108.4343633</v>
      </c>
      <c r="AA92" s="27">
        <v>99.742036679999998</v>
      </c>
      <c r="AB92" s="27">
        <v>104.17720629999999</v>
      </c>
      <c r="AC92" s="27">
        <v>98.438219200000006</v>
      </c>
      <c r="AD92" s="27">
        <v>102.9463263</v>
      </c>
      <c r="AE92" s="27">
        <v>110.5491031</v>
      </c>
      <c r="AF92" s="27">
        <v>91.569773679999997</v>
      </c>
      <c r="AG92" s="27">
        <v>108.6001055</v>
      </c>
    </row>
    <row r="93" spans="1:33" x14ac:dyDescent="0.3">
      <c r="A93" s="26" t="s">
        <v>78</v>
      </c>
      <c r="B93" s="26" t="s">
        <v>99</v>
      </c>
      <c r="C93" s="26" t="s">
        <v>164</v>
      </c>
      <c r="D93" s="26" t="s">
        <v>24</v>
      </c>
      <c r="E93" s="26">
        <v>25</v>
      </c>
      <c r="F93" s="26" t="s">
        <v>25</v>
      </c>
      <c r="G93" s="26" t="s">
        <v>46</v>
      </c>
      <c r="H93" s="27">
        <v>106.87902130000001</v>
      </c>
      <c r="I93" s="27">
        <v>105.4770955</v>
      </c>
      <c r="J93" s="27">
        <v>83.361466280000002</v>
      </c>
      <c r="K93" s="27">
        <v>92.952730930000001</v>
      </c>
      <c r="L93" s="27">
        <v>87.657117200000002</v>
      </c>
      <c r="M93" s="27">
        <v>123.67256879999999</v>
      </c>
      <c r="N93" s="27">
        <v>100</v>
      </c>
      <c r="O93" s="27">
        <v>131.7511734</v>
      </c>
      <c r="P93" s="27">
        <v>146.252771</v>
      </c>
      <c r="Q93" s="27">
        <v>160.49808110000001</v>
      </c>
      <c r="R93" s="27">
        <v>143.85775219999999</v>
      </c>
      <c r="S93" s="27">
        <v>102.37047699999999</v>
      </c>
      <c r="T93" s="27">
        <v>106.6245993</v>
      </c>
      <c r="U93" s="27">
        <v>114.4434084</v>
      </c>
      <c r="V93" s="27">
        <v>98.908345440000005</v>
      </c>
      <c r="W93" s="27">
        <v>114.9813328</v>
      </c>
      <c r="X93" s="27">
        <v>101.0752135</v>
      </c>
      <c r="Y93" s="27">
        <v>138.4967025</v>
      </c>
      <c r="Z93" s="27">
        <v>124.5789482</v>
      </c>
      <c r="AA93" s="27">
        <v>146.252771</v>
      </c>
      <c r="AB93" s="27">
        <v>99.734416409999994</v>
      </c>
      <c r="AC93" s="27">
        <v>102.0048681</v>
      </c>
      <c r="AD93" s="27">
        <v>113.80059540000001</v>
      </c>
      <c r="AE93" s="27">
        <v>82.57750265</v>
      </c>
      <c r="AF93" s="27">
        <v>81.232545700000003</v>
      </c>
      <c r="AG93" s="27">
        <v>101.39804580000001</v>
      </c>
    </row>
    <row r="94" spans="1:33" x14ac:dyDescent="0.3">
      <c r="A94" s="26" t="s">
        <v>79</v>
      </c>
      <c r="B94" s="26" t="s">
        <v>99</v>
      </c>
      <c r="C94" s="26" t="s">
        <v>164</v>
      </c>
      <c r="D94" s="26" t="s">
        <v>24</v>
      </c>
      <c r="E94" s="26">
        <v>25</v>
      </c>
      <c r="F94" s="26" t="s">
        <v>25</v>
      </c>
      <c r="G94" s="26" t="s">
        <v>46</v>
      </c>
      <c r="H94" s="27">
        <v>101.98586570000001</v>
      </c>
      <c r="I94" s="27">
        <v>117.89282780000001</v>
      </c>
      <c r="J94" s="27">
        <v>104.9385492</v>
      </c>
      <c r="K94" s="27">
        <v>88.727703120000001</v>
      </c>
      <c r="L94" s="27">
        <v>95.847827440000003</v>
      </c>
      <c r="M94" s="27">
        <v>90.60722681</v>
      </c>
      <c r="N94" s="27">
        <v>100</v>
      </c>
      <c r="O94" s="27">
        <v>131.9317154</v>
      </c>
      <c r="P94" s="27">
        <v>113.0679456</v>
      </c>
      <c r="Q94" s="27">
        <v>100.55201529999999</v>
      </c>
      <c r="R94" s="27">
        <v>90.261993790000005</v>
      </c>
      <c r="S94" s="27">
        <v>84.5025744</v>
      </c>
      <c r="T94" s="27">
        <v>95.961256829999996</v>
      </c>
      <c r="U94" s="27">
        <v>111.03164169999999</v>
      </c>
      <c r="V94" s="27">
        <v>114.74612550000001</v>
      </c>
      <c r="W94" s="27">
        <v>91.119677240000001</v>
      </c>
      <c r="X94" s="27">
        <v>110.8538674</v>
      </c>
      <c r="Y94" s="27">
        <v>121.98814400000001</v>
      </c>
      <c r="Z94" s="27">
        <v>118.0215786</v>
      </c>
      <c r="AA94" s="27">
        <v>107.3225673</v>
      </c>
      <c r="AB94" s="27">
        <v>88.158935790000001</v>
      </c>
      <c r="AC94" s="27">
        <v>98.480557469999994</v>
      </c>
      <c r="AD94" s="27">
        <v>105.5181886</v>
      </c>
      <c r="AE94" s="27">
        <v>112.77315110000001</v>
      </c>
      <c r="AF94" s="27">
        <v>109.4877106</v>
      </c>
      <c r="AG94" s="27">
        <v>110.2250016</v>
      </c>
    </row>
    <row r="95" spans="1:33" x14ac:dyDescent="0.3">
      <c r="A95" s="26" t="s">
        <v>17</v>
      </c>
      <c r="B95" s="26" t="s">
        <v>99</v>
      </c>
      <c r="C95" s="26" t="s">
        <v>164</v>
      </c>
      <c r="D95" s="26" t="s">
        <v>24</v>
      </c>
      <c r="E95" s="26">
        <v>25</v>
      </c>
      <c r="F95" s="26" t="s">
        <v>25</v>
      </c>
      <c r="G95" s="26" t="s">
        <v>46</v>
      </c>
      <c r="H95" s="27">
        <v>88.86397316</v>
      </c>
      <c r="I95" s="27">
        <v>118.079526</v>
      </c>
      <c r="J95" s="27">
        <v>99.785514910000003</v>
      </c>
      <c r="K95" s="27">
        <v>111.33212450000001</v>
      </c>
      <c r="L95" s="27">
        <v>89.162091050000001</v>
      </c>
      <c r="M95" s="27">
        <v>92.776770409999997</v>
      </c>
      <c r="N95" s="27">
        <v>100</v>
      </c>
      <c r="O95" s="27">
        <v>151.54591569999999</v>
      </c>
      <c r="P95" s="27">
        <v>151.9012998</v>
      </c>
      <c r="Q95" s="27">
        <v>109.206498</v>
      </c>
      <c r="R95" s="27">
        <v>99.435390299999995</v>
      </c>
      <c r="S95" s="27">
        <v>102.4304322</v>
      </c>
      <c r="T95" s="27">
        <v>109.5322144</v>
      </c>
      <c r="U95" s="27">
        <v>99.136286519999999</v>
      </c>
      <c r="V95" s="27">
        <v>121.47478390000001</v>
      </c>
      <c r="W95" s="27">
        <v>106.27157339999999</v>
      </c>
      <c r="X95" s="27">
        <v>138.75492940000001</v>
      </c>
      <c r="Y95" s="27">
        <v>121.8885429</v>
      </c>
      <c r="Z95" s="27">
        <v>121.9509858</v>
      </c>
      <c r="AA95" s="27">
        <v>84.650619079999998</v>
      </c>
      <c r="AB95" s="27">
        <v>100.9601895</v>
      </c>
      <c r="AC95" s="27">
        <v>106.27157339999999</v>
      </c>
      <c r="AD95" s="27">
        <v>124.4052149</v>
      </c>
      <c r="AE95" s="27">
        <v>94.000563819999996</v>
      </c>
      <c r="AF95" s="27">
        <v>94.071655550000003</v>
      </c>
      <c r="AG95" s="27">
        <v>93.252548719999993</v>
      </c>
    </row>
    <row r="96" spans="1:33" x14ac:dyDescent="0.3">
      <c r="A96" s="26" t="s">
        <v>18</v>
      </c>
      <c r="B96" s="26" t="s">
        <v>99</v>
      </c>
      <c r="C96" s="26" t="s">
        <v>164</v>
      </c>
      <c r="D96" s="26" t="s">
        <v>24</v>
      </c>
      <c r="E96" s="26">
        <v>25</v>
      </c>
      <c r="F96" s="26" t="s">
        <v>25</v>
      </c>
      <c r="G96" s="26" t="s">
        <v>46</v>
      </c>
      <c r="H96" s="27">
        <v>93.373217139999994</v>
      </c>
      <c r="I96" s="27">
        <v>94.287161159999997</v>
      </c>
      <c r="J96" s="27">
        <v>110.1379539</v>
      </c>
      <c r="K96" s="27">
        <v>104.60406159999999</v>
      </c>
      <c r="L96" s="27">
        <v>85.062807359999994</v>
      </c>
      <c r="M96" s="27">
        <v>112.5347989</v>
      </c>
      <c r="N96" s="27">
        <v>100</v>
      </c>
      <c r="O96" s="27">
        <v>151.11815859999999</v>
      </c>
      <c r="P96" s="27">
        <v>160.46589299999999</v>
      </c>
      <c r="Q96" s="27">
        <v>150.5792338</v>
      </c>
      <c r="R96" s="27">
        <v>125.2508686</v>
      </c>
      <c r="S96" s="27">
        <v>119.1192254</v>
      </c>
      <c r="T96" s="27">
        <v>139.40668819999999</v>
      </c>
      <c r="U96" s="27">
        <v>134.86994989999999</v>
      </c>
      <c r="V96" s="27">
        <v>135.5213104</v>
      </c>
      <c r="W96" s="27">
        <v>133.31485760000001</v>
      </c>
      <c r="X96" s="27">
        <v>107.6018825</v>
      </c>
      <c r="Y96" s="27">
        <v>110.38083</v>
      </c>
      <c r="Z96" s="27">
        <v>128.40089699999999</v>
      </c>
      <c r="AA96" s="27">
        <v>109.558015</v>
      </c>
      <c r="AB96" s="27">
        <v>121.7456304</v>
      </c>
      <c r="AC96" s="27">
        <v>120.1902274</v>
      </c>
      <c r="AD96" s="27">
        <v>117.9855546</v>
      </c>
      <c r="AE96" s="27">
        <v>107.9539934</v>
      </c>
      <c r="AF96" s="27">
        <v>99.007529880000007</v>
      </c>
      <c r="AG96" s="27">
        <v>155.3659006</v>
      </c>
    </row>
    <row r="97" spans="1:33" x14ac:dyDescent="0.3">
      <c r="A97" s="26" t="s">
        <v>80</v>
      </c>
      <c r="B97" s="26" t="s">
        <v>99</v>
      </c>
      <c r="C97" s="26" t="s">
        <v>164</v>
      </c>
      <c r="D97" s="26" t="s">
        <v>24</v>
      </c>
      <c r="E97" s="26">
        <v>25</v>
      </c>
      <c r="F97" s="26" t="s">
        <v>25</v>
      </c>
      <c r="G97" s="26" t="s">
        <v>46</v>
      </c>
      <c r="H97" s="27">
        <v>97.244715470000003</v>
      </c>
      <c r="I97" s="27">
        <v>74.646088779999999</v>
      </c>
      <c r="J97" s="27">
        <v>99.107007269999997</v>
      </c>
      <c r="K97" s="27">
        <v>90.131674899999993</v>
      </c>
      <c r="L97" s="27">
        <v>105.2709797</v>
      </c>
      <c r="M97" s="27">
        <v>133.59953390000001</v>
      </c>
      <c r="N97" s="27">
        <v>100</v>
      </c>
      <c r="O97" s="27">
        <v>110.29217610000001</v>
      </c>
      <c r="P97" s="27">
        <v>118.88857400000001</v>
      </c>
      <c r="Q97" s="27">
        <v>122.2520128</v>
      </c>
      <c r="R97" s="27">
        <v>112.4689954</v>
      </c>
      <c r="S97" s="27">
        <v>80.52017567</v>
      </c>
      <c r="T97" s="27">
        <v>74.843004199999996</v>
      </c>
      <c r="U97" s="27">
        <v>85.85584996</v>
      </c>
      <c r="V97" s="27">
        <v>94.897606139999994</v>
      </c>
      <c r="W97" s="27">
        <v>108.60164039999999</v>
      </c>
      <c r="X97" s="27">
        <v>95.225419340000002</v>
      </c>
      <c r="Y97" s="27">
        <v>104.6984102</v>
      </c>
      <c r="Z97" s="27">
        <v>85.239659649999993</v>
      </c>
      <c r="AA97" s="27">
        <v>78.802920740000005</v>
      </c>
      <c r="AB97" s="27">
        <v>74.148234059999993</v>
      </c>
      <c r="AC97" s="27">
        <v>95.973542719999998</v>
      </c>
      <c r="AD97" s="27">
        <v>75.281999110000001</v>
      </c>
      <c r="AE97" s="27">
        <v>74.581849460000001</v>
      </c>
      <c r="AF97" s="27">
        <v>80.899888320000002</v>
      </c>
      <c r="AG97" s="27">
        <v>65.335834849999998</v>
      </c>
    </row>
    <row r="98" spans="1:33" x14ac:dyDescent="0.3">
      <c r="A98" s="26" t="s">
        <v>74</v>
      </c>
      <c r="B98" s="26" t="s">
        <v>100</v>
      </c>
      <c r="C98" s="26" t="s">
        <v>164</v>
      </c>
      <c r="D98" s="26" t="s">
        <v>24</v>
      </c>
      <c r="E98" s="26">
        <v>25</v>
      </c>
      <c r="F98" s="26" t="s">
        <v>25</v>
      </c>
      <c r="G98" s="26" t="s">
        <v>46</v>
      </c>
      <c r="H98" s="27">
        <v>104.0566571</v>
      </c>
      <c r="I98" s="27">
        <v>96.515999620000002</v>
      </c>
      <c r="J98" s="27">
        <v>110.18045119999999</v>
      </c>
      <c r="K98" s="27">
        <v>83.770760289999998</v>
      </c>
      <c r="L98" s="27">
        <v>103.8018245</v>
      </c>
      <c r="M98" s="27">
        <v>101.6743073</v>
      </c>
      <c r="N98" s="27">
        <v>100</v>
      </c>
      <c r="O98" s="27">
        <v>143.7009588</v>
      </c>
      <c r="P98" s="27">
        <v>136.8185445</v>
      </c>
      <c r="Q98" s="27">
        <v>133.76623889999999</v>
      </c>
      <c r="R98" s="27">
        <v>116.938755</v>
      </c>
      <c r="S98" s="27">
        <v>102.4710319</v>
      </c>
      <c r="T98" s="27">
        <v>76.282037439999996</v>
      </c>
      <c r="U98" s="27">
        <v>103.9265863</v>
      </c>
      <c r="V98" s="27">
        <v>94.344702440000006</v>
      </c>
      <c r="W98" s="27">
        <v>119.3964648</v>
      </c>
      <c r="X98" s="27">
        <v>111.2231398</v>
      </c>
      <c r="Y98" s="27">
        <v>125.5308319</v>
      </c>
      <c r="Z98" s="27">
        <v>97.813257680000007</v>
      </c>
      <c r="AA98" s="27">
        <v>96.567228920000005</v>
      </c>
      <c r="AB98" s="27">
        <v>106.24543509999999</v>
      </c>
      <c r="AC98" s="27">
        <v>118.0226084</v>
      </c>
      <c r="AD98" s="27">
        <v>124.4151897</v>
      </c>
      <c r="AE98" s="27">
        <v>70.075169680000002</v>
      </c>
      <c r="AF98" s="27">
        <v>84.829196929999995</v>
      </c>
      <c r="AG98" s="27">
        <v>107.0948077</v>
      </c>
    </row>
    <row r="99" spans="1:33" x14ac:dyDescent="0.3">
      <c r="A99" s="26" t="s">
        <v>76</v>
      </c>
      <c r="B99" s="26" t="s">
        <v>100</v>
      </c>
      <c r="C99" s="26" t="s">
        <v>164</v>
      </c>
      <c r="D99" s="26" t="s">
        <v>24</v>
      </c>
      <c r="E99" s="26">
        <v>25</v>
      </c>
      <c r="F99" s="26" t="s">
        <v>25</v>
      </c>
      <c r="G99" s="26" t="s">
        <v>46</v>
      </c>
      <c r="H99" s="27">
        <v>93.870096899999993</v>
      </c>
      <c r="I99" s="27">
        <v>102.4896152</v>
      </c>
      <c r="J99" s="27">
        <v>85.768993309999999</v>
      </c>
      <c r="K99" s="27">
        <v>100.65944349999999</v>
      </c>
      <c r="L99" s="27">
        <v>104.6789795</v>
      </c>
      <c r="M99" s="27">
        <v>112.5328715</v>
      </c>
      <c r="N99" s="27">
        <v>100</v>
      </c>
      <c r="O99" s="27">
        <v>154.25732909999999</v>
      </c>
      <c r="P99" s="27">
        <v>127.80182050000001</v>
      </c>
      <c r="Q99" s="27">
        <v>120.7186102</v>
      </c>
      <c r="R99" s="27">
        <v>105.35853299999999</v>
      </c>
      <c r="S99" s="27">
        <v>100.906764</v>
      </c>
      <c r="T99" s="27">
        <v>107.8494038</v>
      </c>
      <c r="U99" s="27">
        <v>105.46752170000001</v>
      </c>
      <c r="V99" s="27">
        <v>106.7600159</v>
      </c>
      <c r="W99" s="27">
        <v>101.2758226</v>
      </c>
      <c r="X99" s="27">
        <v>92.672278019999993</v>
      </c>
      <c r="Y99" s="27">
        <v>83.833671449999997</v>
      </c>
      <c r="Z99" s="27">
        <v>88.083129979999995</v>
      </c>
      <c r="AA99" s="27">
        <v>87.848241630000004</v>
      </c>
      <c r="AB99" s="27">
        <v>96.045779499999995</v>
      </c>
      <c r="AC99" s="27">
        <v>109.81030199999999</v>
      </c>
      <c r="AD99" s="27">
        <v>119.70736789999999</v>
      </c>
      <c r="AE99" s="27">
        <v>123.8618573</v>
      </c>
      <c r="AF99" s="27">
        <v>110.2983478</v>
      </c>
      <c r="AG99" s="27">
        <v>108.30605129999999</v>
      </c>
    </row>
    <row r="100" spans="1:33" x14ac:dyDescent="0.3">
      <c r="A100" s="26" t="s">
        <v>7</v>
      </c>
      <c r="B100" s="26" t="s">
        <v>100</v>
      </c>
      <c r="C100" s="26" t="s">
        <v>164</v>
      </c>
      <c r="D100" s="26" t="s">
        <v>24</v>
      </c>
      <c r="E100" s="26">
        <v>25</v>
      </c>
      <c r="F100" s="26" t="s">
        <v>25</v>
      </c>
      <c r="G100" s="26" t="s">
        <v>46</v>
      </c>
      <c r="H100" s="27">
        <v>87.643762409999994</v>
      </c>
      <c r="I100" s="27">
        <v>88.425597940000003</v>
      </c>
      <c r="J100" s="27">
        <v>107.3251867</v>
      </c>
      <c r="K100" s="27">
        <v>94.981712700000003</v>
      </c>
      <c r="L100" s="27">
        <v>119.1407395</v>
      </c>
      <c r="M100" s="27">
        <v>102.48300070000001</v>
      </c>
      <c r="N100" s="27">
        <v>100</v>
      </c>
      <c r="O100" s="27">
        <v>137.1177424</v>
      </c>
      <c r="P100" s="27">
        <v>131.84450709999999</v>
      </c>
      <c r="Q100" s="27">
        <v>99.536889029999998</v>
      </c>
      <c r="R100" s="27">
        <v>97.646044900000007</v>
      </c>
      <c r="S100" s="27">
        <v>118.2850893</v>
      </c>
      <c r="T100" s="27">
        <v>130.77595299999999</v>
      </c>
      <c r="U100" s="27">
        <v>111.0014585</v>
      </c>
      <c r="V100" s="27">
        <v>114.69820350000001</v>
      </c>
      <c r="W100" s="27">
        <v>111.4524474</v>
      </c>
      <c r="X100" s="27">
        <v>120.82550980000001</v>
      </c>
      <c r="Y100" s="27">
        <v>107.13982369999999</v>
      </c>
      <c r="Z100" s="27">
        <v>99.519718609999998</v>
      </c>
      <c r="AA100" s="27">
        <v>121.72360930000001</v>
      </c>
      <c r="AB100" s="27">
        <v>121.1210531</v>
      </c>
      <c r="AC100" s="27">
        <v>132.69912880000001</v>
      </c>
      <c r="AD100" s="27">
        <v>106.11071750000001</v>
      </c>
      <c r="AE100" s="27">
        <v>93.106522889999994</v>
      </c>
      <c r="AF100" s="27">
        <v>123.37567230000001</v>
      </c>
      <c r="AG100" s="27">
        <v>109.606413</v>
      </c>
    </row>
    <row r="101" spans="1:33" x14ac:dyDescent="0.3">
      <c r="A101" s="26" t="s">
        <v>77</v>
      </c>
      <c r="B101" s="26" t="s">
        <v>100</v>
      </c>
      <c r="C101" s="26" t="s">
        <v>164</v>
      </c>
      <c r="D101" s="26" t="s">
        <v>24</v>
      </c>
      <c r="E101" s="26">
        <v>25</v>
      </c>
      <c r="F101" s="26" t="s">
        <v>25</v>
      </c>
      <c r="G101" s="26" t="s">
        <v>46</v>
      </c>
      <c r="H101" s="27">
        <v>108.0993532</v>
      </c>
      <c r="I101" s="27">
        <v>85.435666019999999</v>
      </c>
      <c r="J101" s="27">
        <v>103.5378764</v>
      </c>
      <c r="K101" s="27">
        <v>104.6476241</v>
      </c>
      <c r="L101" s="27">
        <v>105.2936857</v>
      </c>
      <c r="M101" s="27">
        <v>92.985794639999995</v>
      </c>
      <c r="N101" s="27">
        <v>100</v>
      </c>
      <c r="O101" s="27">
        <v>123.460554</v>
      </c>
      <c r="P101" s="27">
        <v>118.5637814</v>
      </c>
      <c r="Q101" s="27">
        <v>132.6765637</v>
      </c>
      <c r="R101" s="27">
        <v>111.14621219999999</v>
      </c>
      <c r="S101" s="27">
        <v>93.979232620000005</v>
      </c>
      <c r="T101" s="27">
        <v>95.509839009999993</v>
      </c>
      <c r="U101" s="27">
        <v>76.742212280000004</v>
      </c>
      <c r="V101" s="27">
        <v>96.271409019999993</v>
      </c>
      <c r="W101" s="27">
        <v>100.3100769</v>
      </c>
      <c r="X101" s="27">
        <v>97.126862419999995</v>
      </c>
      <c r="Y101" s="27">
        <v>111.5855881</v>
      </c>
      <c r="Z101" s="27">
        <v>101.31664859999999</v>
      </c>
      <c r="AA101" s="27">
        <v>85.889306719999993</v>
      </c>
      <c r="AB101" s="27">
        <v>81.613544110000007</v>
      </c>
      <c r="AC101" s="27">
        <v>107.2546207</v>
      </c>
      <c r="AD101" s="27">
        <v>88.024625589999999</v>
      </c>
      <c r="AE101" s="27">
        <v>99.447115240000002</v>
      </c>
      <c r="AF101" s="27">
        <v>103.48095619999999</v>
      </c>
      <c r="AG101" s="27">
        <v>89.637420079999998</v>
      </c>
    </row>
    <row r="102" spans="1:33" x14ac:dyDescent="0.3">
      <c r="A102" s="26" t="s">
        <v>12</v>
      </c>
      <c r="B102" s="26" t="s">
        <v>100</v>
      </c>
      <c r="C102" s="26" t="s">
        <v>164</v>
      </c>
      <c r="D102" s="26" t="s">
        <v>24</v>
      </c>
      <c r="E102" s="26">
        <v>25</v>
      </c>
      <c r="F102" s="26" t="s">
        <v>25</v>
      </c>
      <c r="G102" s="26" t="s">
        <v>46</v>
      </c>
      <c r="H102" s="27">
        <v>91.347482040000003</v>
      </c>
      <c r="I102" s="27">
        <v>93.34029597</v>
      </c>
      <c r="J102" s="27">
        <v>93.827992179999995</v>
      </c>
      <c r="K102" s="27">
        <v>109.8044113</v>
      </c>
      <c r="L102" s="27">
        <v>104.92238330000001</v>
      </c>
      <c r="M102" s="27">
        <v>106.7574352</v>
      </c>
      <c r="N102" s="27">
        <v>100</v>
      </c>
      <c r="O102" s="27">
        <v>130.8156338</v>
      </c>
      <c r="P102" s="27">
        <v>116.396568</v>
      </c>
      <c r="Q102" s="27">
        <v>98.747563310000004</v>
      </c>
      <c r="R102" s="27">
        <v>118.40016679999999</v>
      </c>
      <c r="S102" s="27">
        <v>91.556294640000004</v>
      </c>
      <c r="T102" s="27">
        <v>84.034498049999996</v>
      </c>
      <c r="U102" s="27">
        <v>99.528543429999999</v>
      </c>
      <c r="V102" s="27">
        <v>102.5915566</v>
      </c>
      <c r="W102" s="27">
        <v>105.849086</v>
      </c>
      <c r="X102" s="27">
        <v>77.510080500000001</v>
      </c>
      <c r="Y102" s="27">
        <v>70.860186119999995</v>
      </c>
      <c r="Z102" s="27">
        <v>108.7608291</v>
      </c>
      <c r="AA102" s="27">
        <v>126.1266887</v>
      </c>
      <c r="AB102" s="27">
        <v>117.24139889999999</v>
      </c>
      <c r="AC102" s="27">
        <v>122.9470242</v>
      </c>
      <c r="AD102" s="27">
        <v>132.0902365</v>
      </c>
      <c r="AE102" s="27">
        <v>118.40016679999999</v>
      </c>
      <c r="AF102" s="27">
        <v>133.1926096</v>
      </c>
      <c r="AG102" s="27">
        <v>133.1926096</v>
      </c>
    </row>
    <row r="103" spans="1:33" x14ac:dyDescent="0.3">
      <c r="A103" s="26" t="s">
        <v>13</v>
      </c>
      <c r="B103" s="26" t="s">
        <v>100</v>
      </c>
      <c r="C103" s="26" t="s">
        <v>164</v>
      </c>
      <c r="D103" s="26" t="s">
        <v>24</v>
      </c>
      <c r="E103" s="26">
        <v>25</v>
      </c>
      <c r="F103" s="26" t="s">
        <v>25</v>
      </c>
      <c r="G103" s="26" t="s">
        <v>46</v>
      </c>
      <c r="H103" s="27">
        <v>117.9992646</v>
      </c>
      <c r="I103" s="27">
        <v>103.1254077</v>
      </c>
      <c r="J103" s="27">
        <v>99.075463540000001</v>
      </c>
      <c r="K103" s="27">
        <v>105.0185311</v>
      </c>
      <c r="L103" s="27">
        <v>88.94059815</v>
      </c>
      <c r="M103" s="27">
        <v>85.840734859999998</v>
      </c>
      <c r="N103" s="27">
        <v>100</v>
      </c>
      <c r="O103" s="27">
        <v>106.63819530000001</v>
      </c>
      <c r="P103" s="27">
        <v>107.94230570000001</v>
      </c>
      <c r="Q103" s="27">
        <v>81.54102005</v>
      </c>
      <c r="R103" s="27">
        <v>91.308954749999998</v>
      </c>
      <c r="S103" s="27">
        <v>107.21134120000001</v>
      </c>
      <c r="T103" s="27">
        <v>109.08376459999999</v>
      </c>
      <c r="U103" s="27">
        <v>111.7661523</v>
      </c>
      <c r="V103" s="27">
        <v>84.083066239999994</v>
      </c>
      <c r="W103" s="27">
        <v>104.6645929</v>
      </c>
      <c r="X103" s="27">
        <v>107.8850419</v>
      </c>
      <c r="Y103" s="27">
        <v>105.63370949999999</v>
      </c>
      <c r="Z103" s="27">
        <v>107.04809590000001</v>
      </c>
      <c r="AA103" s="27">
        <v>109.95582810000001</v>
      </c>
      <c r="AB103" s="27">
        <v>86.136539970000001</v>
      </c>
      <c r="AC103" s="27">
        <v>77.776836270000004</v>
      </c>
      <c r="AD103" s="27">
        <v>101.2920671</v>
      </c>
      <c r="AE103" s="27">
        <v>114.4235293</v>
      </c>
      <c r="AF103" s="27">
        <v>98.674383989999995</v>
      </c>
      <c r="AG103" s="27">
        <v>98.674383989999995</v>
      </c>
    </row>
    <row r="104" spans="1:33" x14ac:dyDescent="0.3">
      <c r="A104" s="26" t="s">
        <v>14</v>
      </c>
      <c r="B104" s="26" t="s">
        <v>100</v>
      </c>
      <c r="C104" s="26" t="s">
        <v>164</v>
      </c>
      <c r="D104" s="26" t="s">
        <v>24</v>
      </c>
      <c r="E104" s="26">
        <v>25</v>
      </c>
      <c r="F104" s="26" t="s">
        <v>25</v>
      </c>
      <c r="G104" s="26" t="s">
        <v>46</v>
      </c>
      <c r="H104" s="27">
        <v>103.2008268</v>
      </c>
      <c r="I104" s="27">
        <v>101.5134955</v>
      </c>
      <c r="J104" s="27">
        <v>105.40525580000001</v>
      </c>
      <c r="K104" s="27">
        <v>98.383900130000001</v>
      </c>
      <c r="L104" s="27">
        <v>96.334235539999995</v>
      </c>
      <c r="M104" s="27">
        <v>95.162286210000005</v>
      </c>
      <c r="N104" s="27">
        <v>100</v>
      </c>
      <c r="O104" s="27">
        <v>159.48667879999999</v>
      </c>
      <c r="P104" s="27">
        <v>149.8532553</v>
      </c>
      <c r="Q104" s="27">
        <v>120.5772882</v>
      </c>
      <c r="R104" s="27">
        <v>104.6145367</v>
      </c>
      <c r="S104" s="27">
        <v>102.0473088</v>
      </c>
      <c r="T104" s="27">
        <v>109.285247</v>
      </c>
      <c r="U104" s="27">
        <v>120.2083722</v>
      </c>
      <c r="V104" s="27">
        <v>137.06090420000001</v>
      </c>
      <c r="W104" s="27">
        <v>132.0455815</v>
      </c>
      <c r="X104" s="27">
        <v>134.86792980000001</v>
      </c>
      <c r="Y104" s="27">
        <v>132.22346060000001</v>
      </c>
      <c r="Z104" s="27">
        <v>130.16450639999999</v>
      </c>
      <c r="AA104" s="27">
        <v>105.6194631</v>
      </c>
      <c r="AB104" s="27">
        <v>99.055541629999993</v>
      </c>
      <c r="AC104" s="27">
        <v>123.36076009999999</v>
      </c>
      <c r="AD104" s="27">
        <v>127.40560170000001</v>
      </c>
      <c r="AE104" s="27">
        <v>119.98385639999999</v>
      </c>
      <c r="AF104" s="27">
        <v>120.08788269999999</v>
      </c>
      <c r="AG104" s="27">
        <v>120.08788269999999</v>
      </c>
    </row>
    <row r="105" spans="1:33" x14ac:dyDescent="0.3">
      <c r="A105" s="26" t="s">
        <v>15</v>
      </c>
      <c r="B105" s="26" t="s">
        <v>100</v>
      </c>
      <c r="C105" s="26" t="s">
        <v>164</v>
      </c>
      <c r="D105" s="26" t="s">
        <v>24</v>
      </c>
      <c r="E105" s="26">
        <v>25</v>
      </c>
      <c r="F105" s="26" t="s">
        <v>25</v>
      </c>
      <c r="G105" s="26" t="s">
        <v>46</v>
      </c>
      <c r="H105" s="27">
        <v>90.687555560000007</v>
      </c>
      <c r="I105" s="27">
        <v>99.161154670000002</v>
      </c>
      <c r="J105" s="27">
        <v>89.075995860000006</v>
      </c>
      <c r="K105" s="27">
        <v>109.517197</v>
      </c>
      <c r="L105" s="27">
        <v>114.8678164</v>
      </c>
      <c r="M105" s="27">
        <v>96.690280509999994</v>
      </c>
      <c r="N105" s="27">
        <v>100</v>
      </c>
      <c r="O105" s="27">
        <v>126.5188586</v>
      </c>
      <c r="P105" s="27">
        <v>127.22645850000001</v>
      </c>
      <c r="Q105" s="27">
        <v>116.779571</v>
      </c>
      <c r="R105" s="27">
        <v>91.515307750000005</v>
      </c>
      <c r="S105" s="27">
        <v>94.420555609999994</v>
      </c>
      <c r="T105" s="27">
        <v>102.4532774</v>
      </c>
      <c r="U105" s="27">
        <v>115.4403125</v>
      </c>
      <c r="V105" s="27">
        <v>115.0369884</v>
      </c>
      <c r="W105" s="27">
        <v>114.4190084</v>
      </c>
      <c r="X105" s="27">
        <v>108.1554139</v>
      </c>
      <c r="Y105" s="27">
        <v>102.2908814</v>
      </c>
      <c r="Z105" s="27">
        <v>121.2340274</v>
      </c>
      <c r="AA105" s="27">
        <v>100.8164371</v>
      </c>
      <c r="AB105" s="27">
        <v>101.4700541</v>
      </c>
      <c r="AC105" s="27">
        <v>112.93960939999999</v>
      </c>
      <c r="AD105" s="27">
        <v>105.5422076</v>
      </c>
      <c r="AE105" s="27">
        <v>116.44048979999999</v>
      </c>
      <c r="AF105" s="27">
        <v>116.44048979999999</v>
      </c>
      <c r="AG105" s="27">
        <v>116.44048979999999</v>
      </c>
    </row>
    <row r="106" spans="1:33" x14ac:dyDescent="0.3">
      <c r="A106" s="26" t="s">
        <v>173</v>
      </c>
      <c r="B106" s="26" t="s">
        <v>99</v>
      </c>
      <c r="C106" s="26" t="s">
        <v>167</v>
      </c>
      <c r="D106" s="26" t="s">
        <v>24</v>
      </c>
      <c r="E106" s="26">
        <v>25</v>
      </c>
      <c r="F106" s="26" t="s">
        <v>25</v>
      </c>
      <c r="G106" s="26" t="s">
        <v>46</v>
      </c>
      <c r="H106" s="27">
        <v>86.899719709999999</v>
      </c>
      <c r="I106" s="27">
        <v>102.7552812</v>
      </c>
      <c r="J106" s="27">
        <v>114.8914563</v>
      </c>
      <c r="K106" s="27">
        <v>116.9292865</v>
      </c>
      <c r="L106" s="27">
        <v>89.936537869999995</v>
      </c>
      <c r="M106" s="27">
        <v>88.587718420000002</v>
      </c>
      <c r="N106" s="27">
        <v>100</v>
      </c>
      <c r="O106" s="27">
        <v>138.1569763</v>
      </c>
      <c r="P106" s="27">
        <v>113.9761785</v>
      </c>
      <c r="Q106" s="27">
        <v>111.2185131</v>
      </c>
      <c r="R106" s="27">
        <v>92.312093739999995</v>
      </c>
      <c r="S106" s="27">
        <v>88.146232080000004</v>
      </c>
      <c r="T106" s="27">
        <v>87.71214784</v>
      </c>
      <c r="U106" s="27">
        <v>68.311431799999994</v>
      </c>
      <c r="V106" s="27">
        <v>75.087531029999994</v>
      </c>
      <c r="W106" s="27">
        <v>94.040784639999998</v>
      </c>
      <c r="X106" s="27">
        <v>93.453609180000001</v>
      </c>
      <c r="Y106" s="27">
        <v>91.670008559999999</v>
      </c>
      <c r="Z106" s="27">
        <v>89.016188529999994</v>
      </c>
      <c r="AA106" s="27">
        <v>92.221598520000001</v>
      </c>
      <c r="AB106" s="27">
        <v>71.032679590000001</v>
      </c>
      <c r="AC106" s="27">
        <v>84.360115629999996</v>
      </c>
      <c r="AD106" s="27">
        <v>95.365302729999996</v>
      </c>
      <c r="AE106" s="27">
        <v>88.009326340000001</v>
      </c>
      <c r="AF106" s="27">
        <v>66.768795819999994</v>
      </c>
      <c r="AG106" s="27">
        <v>94.439987479999999</v>
      </c>
    </row>
    <row r="107" spans="1:33" x14ac:dyDescent="0.3">
      <c r="A107" s="26" t="s">
        <v>168</v>
      </c>
      <c r="B107" s="26" t="s">
        <v>99</v>
      </c>
      <c r="C107" s="26" t="s">
        <v>167</v>
      </c>
      <c r="D107" s="26" t="s">
        <v>24</v>
      </c>
      <c r="E107" s="26">
        <v>25</v>
      </c>
      <c r="F107" s="26" t="s">
        <v>25</v>
      </c>
      <c r="G107" s="26" t="s">
        <v>46</v>
      </c>
      <c r="H107" s="27">
        <v>93.491265780000006</v>
      </c>
      <c r="I107" s="27">
        <v>110.1477557</v>
      </c>
      <c r="J107" s="27">
        <v>95.789230939999996</v>
      </c>
      <c r="K107" s="27">
        <v>95.159856540000007</v>
      </c>
      <c r="L107" s="27">
        <v>109.2063218</v>
      </c>
      <c r="M107" s="27">
        <v>96.205569240000003</v>
      </c>
      <c r="N107" s="27">
        <v>100</v>
      </c>
      <c r="O107" s="27">
        <v>153.20311340000001</v>
      </c>
      <c r="P107" s="27">
        <v>153.47915499999999</v>
      </c>
      <c r="Q107" s="27">
        <v>139.6408706</v>
      </c>
      <c r="R107" s="27">
        <v>119.65124470000001</v>
      </c>
      <c r="S107" s="27">
        <v>126.4659417</v>
      </c>
      <c r="T107" s="27">
        <v>130.86455889999999</v>
      </c>
      <c r="U107" s="27">
        <v>120.1458152</v>
      </c>
      <c r="V107" s="27">
        <v>116.4486259</v>
      </c>
      <c r="W107" s="27">
        <v>109.76924099999999</v>
      </c>
      <c r="X107" s="27">
        <v>114.78281490000001</v>
      </c>
      <c r="Y107" s="27">
        <v>124.1252183</v>
      </c>
      <c r="Z107" s="27">
        <v>111.1534113</v>
      </c>
      <c r="AA107" s="27">
        <v>109.2063218</v>
      </c>
      <c r="AB107" s="27">
        <v>90.740204320000004</v>
      </c>
      <c r="AC107" s="27">
        <v>106.70813800000001</v>
      </c>
      <c r="AD107" s="27">
        <v>87.036315979999998</v>
      </c>
      <c r="AE107" s="27">
        <v>121.4779601</v>
      </c>
      <c r="AF107" s="27">
        <v>96.538388510000004</v>
      </c>
      <c r="AG107" s="27">
        <v>78.43906131</v>
      </c>
    </row>
    <row r="108" spans="1:33" x14ac:dyDescent="0.3">
      <c r="A108" s="26" t="s">
        <v>169</v>
      </c>
      <c r="B108" s="26" t="s">
        <v>99</v>
      </c>
      <c r="C108" s="26" t="s">
        <v>167</v>
      </c>
      <c r="D108" s="26" t="s">
        <v>24</v>
      </c>
      <c r="E108" s="26">
        <v>25</v>
      </c>
      <c r="F108" s="26" t="s">
        <v>25</v>
      </c>
      <c r="G108" s="26" t="s">
        <v>46</v>
      </c>
      <c r="H108" s="27">
        <v>91.936456669999998</v>
      </c>
      <c r="I108" s="27">
        <v>88.897878860000006</v>
      </c>
      <c r="J108" s="27">
        <v>109.677528</v>
      </c>
      <c r="K108" s="27">
        <v>91.936456669999998</v>
      </c>
      <c r="L108" s="27">
        <v>105.6459084</v>
      </c>
      <c r="M108" s="27">
        <v>111.90577140000001</v>
      </c>
      <c r="N108" s="27">
        <v>100</v>
      </c>
      <c r="O108" s="27">
        <v>142.24781999999999</v>
      </c>
      <c r="P108" s="27">
        <v>171.40440699999999</v>
      </c>
      <c r="Q108" s="27">
        <v>189.37899780000001</v>
      </c>
      <c r="R108" s="27">
        <v>130.49295380000001</v>
      </c>
      <c r="S108" s="27">
        <v>115.0583034</v>
      </c>
      <c r="T108" s="27">
        <v>117.577409</v>
      </c>
      <c r="U108" s="27">
        <v>113.5275942</v>
      </c>
      <c r="V108" s="27">
        <v>110.0430839</v>
      </c>
      <c r="W108" s="27">
        <v>112.13746039999999</v>
      </c>
      <c r="X108" s="27">
        <v>99.271977329999999</v>
      </c>
      <c r="Y108" s="27">
        <v>145.36853669999999</v>
      </c>
      <c r="Z108" s="27">
        <v>160.63041569999999</v>
      </c>
      <c r="AA108" s="27">
        <v>174.40187320000001</v>
      </c>
      <c r="AB108" s="27">
        <v>131.55334959999999</v>
      </c>
      <c r="AC108" s="27">
        <v>93.51770775</v>
      </c>
      <c r="AD108" s="27">
        <v>102.429953</v>
      </c>
      <c r="AE108" s="27">
        <v>89.449183540000007</v>
      </c>
      <c r="AF108" s="27">
        <v>98.351366600000006</v>
      </c>
      <c r="AG108" s="27">
        <v>86.854502010000004</v>
      </c>
    </row>
    <row r="109" spans="1:33" x14ac:dyDescent="0.3">
      <c r="A109" s="26" t="s">
        <v>170</v>
      </c>
      <c r="B109" s="26" t="s">
        <v>99</v>
      </c>
      <c r="C109" s="26" t="s">
        <v>167</v>
      </c>
      <c r="D109" s="26" t="s">
        <v>24</v>
      </c>
      <c r="E109" s="26">
        <v>25</v>
      </c>
      <c r="F109" s="26" t="s">
        <v>25</v>
      </c>
      <c r="G109" s="26" t="s">
        <v>46</v>
      </c>
      <c r="H109" s="27">
        <v>103.7144618</v>
      </c>
      <c r="I109" s="27">
        <v>106.5061058</v>
      </c>
      <c r="J109" s="27">
        <v>106.9489586</v>
      </c>
      <c r="K109" s="27">
        <v>106.8659237</v>
      </c>
      <c r="L109" s="27">
        <v>90.066424589999997</v>
      </c>
      <c r="M109" s="27">
        <v>85.898125519999994</v>
      </c>
      <c r="N109" s="27">
        <v>100</v>
      </c>
      <c r="O109" s="27">
        <v>144.55294029999999</v>
      </c>
      <c r="P109" s="27">
        <v>126.8466564</v>
      </c>
      <c r="Q109" s="27">
        <v>146.93508610000001</v>
      </c>
      <c r="R109" s="27">
        <v>136.07494080000001</v>
      </c>
      <c r="S109" s="27">
        <v>121.37858</v>
      </c>
      <c r="T109" s="27">
        <v>107.42441410000001</v>
      </c>
      <c r="U109" s="27">
        <v>113.7024643</v>
      </c>
      <c r="V109" s="27">
        <v>91.077113159999996</v>
      </c>
      <c r="W109" s="27">
        <v>88.521893460000001</v>
      </c>
      <c r="X109" s="27">
        <v>70.405785030000004</v>
      </c>
      <c r="Y109" s="27">
        <v>89.628089020000004</v>
      </c>
      <c r="Z109" s="27">
        <v>68.450068779999995</v>
      </c>
      <c r="AA109" s="27">
        <v>94.605786109999997</v>
      </c>
      <c r="AB109" s="27">
        <v>90.173500840000003</v>
      </c>
      <c r="AC109" s="27">
        <v>67.798163360000004</v>
      </c>
      <c r="AD109" s="27">
        <v>76.393188179999996</v>
      </c>
      <c r="AE109" s="27">
        <v>55.971677210000003</v>
      </c>
      <c r="AF109" s="27">
        <v>58.078846230000003</v>
      </c>
      <c r="AG109" s="27">
        <v>60.072779539999999</v>
      </c>
    </row>
    <row r="110" spans="1:33" x14ac:dyDescent="0.3">
      <c r="A110" s="26" t="s">
        <v>171</v>
      </c>
      <c r="B110" s="26" t="s">
        <v>99</v>
      </c>
      <c r="C110" s="26" t="s">
        <v>167</v>
      </c>
      <c r="D110" s="26" t="s">
        <v>24</v>
      </c>
      <c r="E110" s="26">
        <v>25</v>
      </c>
      <c r="F110" s="26" t="s">
        <v>25</v>
      </c>
      <c r="G110" s="26" t="s">
        <v>46</v>
      </c>
      <c r="H110" s="27">
        <v>103.30162</v>
      </c>
      <c r="I110" s="27">
        <v>112.22398819999999</v>
      </c>
      <c r="J110" s="27">
        <v>113.5062767</v>
      </c>
      <c r="K110" s="27">
        <v>97.783401519999998</v>
      </c>
      <c r="L110" s="27">
        <v>77.075934689999997</v>
      </c>
      <c r="M110" s="27">
        <v>96.108778860000001</v>
      </c>
      <c r="N110" s="27">
        <v>100</v>
      </c>
      <c r="O110" s="27">
        <v>137.74287580000001</v>
      </c>
      <c r="P110" s="27">
        <v>117.62514280000001</v>
      </c>
      <c r="Q110" s="27">
        <v>117.9095966</v>
      </c>
      <c r="R110" s="27">
        <v>117.78988390000001</v>
      </c>
      <c r="S110" s="27">
        <v>108.60385960000001</v>
      </c>
      <c r="T110" s="27">
        <v>84.139372350000002</v>
      </c>
      <c r="U110" s="27">
        <v>93.747849560000006</v>
      </c>
      <c r="V110" s="27">
        <v>106.87998880000001</v>
      </c>
      <c r="W110" s="27">
        <v>116.7302411</v>
      </c>
      <c r="X110" s="27">
        <v>121.3644036</v>
      </c>
      <c r="Y110" s="27">
        <v>73.967618049999999</v>
      </c>
      <c r="Z110" s="27">
        <v>94.45095843</v>
      </c>
      <c r="AA110" s="27">
        <v>88.794798819999997</v>
      </c>
      <c r="AB110" s="27">
        <v>121.83908700000001</v>
      </c>
      <c r="AC110" s="27">
        <v>123.8855118</v>
      </c>
      <c r="AD110" s="27">
        <v>125.3735732</v>
      </c>
      <c r="AE110" s="27">
        <v>135.84721959999999</v>
      </c>
      <c r="AF110" s="27">
        <v>98.095734640000003</v>
      </c>
      <c r="AG110" s="27">
        <v>98.442094949999998</v>
      </c>
    </row>
    <row r="111" spans="1:33" x14ac:dyDescent="0.3">
      <c r="A111" s="26" t="s">
        <v>172</v>
      </c>
      <c r="B111" s="26" t="s">
        <v>99</v>
      </c>
      <c r="C111" s="26" t="s">
        <v>167</v>
      </c>
      <c r="D111" s="26" t="s">
        <v>24</v>
      </c>
      <c r="E111" s="26">
        <v>25</v>
      </c>
      <c r="F111" s="26" t="s">
        <v>25</v>
      </c>
      <c r="G111" s="26" t="s">
        <v>46</v>
      </c>
      <c r="H111" s="27">
        <v>99.963355899999996</v>
      </c>
      <c r="I111" s="27">
        <v>97.193608029999993</v>
      </c>
      <c r="J111" s="27">
        <v>104.07957930000001</v>
      </c>
      <c r="K111" s="27">
        <v>101.0495056</v>
      </c>
      <c r="L111" s="27">
        <v>94.379694909999998</v>
      </c>
      <c r="M111" s="27">
        <v>103.3342562</v>
      </c>
      <c r="N111" s="27">
        <v>100</v>
      </c>
      <c r="O111" s="27">
        <v>118.8501893</v>
      </c>
      <c r="P111" s="27">
        <v>128.85499479999999</v>
      </c>
      <c r="Q111" s="27">
        <v>135.07661469999999</v>
      </c>
      <c r="R111" s="27">
        <v>135.91585749999999</v>
      </c>
      <c r="S111" s="27">
        <v>119.97341520000001</v>
      </c>
      <c r="T111" s="27">
        <v>127.30633280000001</v>
      </c>
      <c r="U111" s="27">
        <v>119.8989838</v>
      </c>
      <c r="V111" s="27">
        <v>130.42094090000001</v>
      </c>
      <c r="W111" s="27">
        <v>124.7457831</v>
      </c>
      <c r="X111" s="27">
        <v>133.75233410000001</v>
      </c>
      <c r="Y111" s="27">
        <v>140.652207</v>
      </c>
      <c r="Z111" s="27">
        <v>114.75871789999999</v>
      </c>
      <c r="AA111" s="27">
        <v>120.66747049999999</v>
      </c>
      <c r="AB111" s="27">
        <v>145.81107689999999</v>
      </c>
      <c r="AC111" s="27">
        <v>124.2204571</v>
      </c>
      <c r="AD111" s="27">
        <v>98.679684600000002</v>
      </c>
      <c r="AE111" s="27">
        <v>125.9116599</v>
      </c>
      <c r="AF111" s="27">
        <v>107.6762399</v>
      </c>
      <c r="AG111" s="27">
        <v>96.638920350000006</v>
      </c>
    </row>
    <row r="112" spans="1:33" x14ac:dyDescent="0.3">
      <c r="A112" s="26" t="s">
        <v>146</v>
      </c>
      <c r="B112" s="26" t="s">
        <v>100</v>
      </c>
      <c r="C112" s="26" t="s">
        <v>167</v>
      </c>
      <c r="D112" s="26" t="s">
        <v>24</v>
      </c>
      <c r="E112" s="26">
        <v>25</v>
      </c>
      <c r="F112" s="26" t="s">
        <v>25</v>
      </c>
      <c r="G112" s="26" t="s">
        <v>46</v>
      </c>
      <c r="H112" s="27">
        <v>94.260310250000003</v>
      </c>
      <c r="I112" s="27">
        <v>104.5516543</v>
      </c>
      <c r="J112" s="27">
        <v>85.159314780000003</v>
      </c>
      <c r="K112" s="27">
        <v>92.197868709999995</v>
      </c>
      <c r="L112" s="27">
        <v>106.08774889999999</v>
      </c>
      <c r="M112" s="27">
        <v>117.7431031</v>
      </c>
      <c r="N112" s="27">
        <v>100</v>
      </c>
      <c r="O112" s="27">
        <v>118.52009390000001</v>
      </c>
      <c r="P112" s="27">
        <v>118.55512450000001</v>
      </c>
      <c r="Q112" s="27">
        <v>112.86779300000001</v>
      </c>
      <c r="R112" s="27">
        <v>104.6524367</v>
      </c>
      <c r="S112" s="27">
        <v>110.0543729</v>
      </c>
      <c r="T112" s="27">
        <v>101.2205771</v>
      </c>
      <c r="U112" s="27">
        <v>105.92733389999999</v>
      </c>
      <c r="V112" s="27">
        <v>114.25019589999999</v>
      </c>
      <c r="W112" s="27">
        <v>109.4277288</v>
      </c>
      <c r="X112" s="27">
        <v>105.8271189</v>
      </c>
      <c r="Y112" s="27">
        <v>113.22140520000001</v>
      </c>
      <c r="Z112" s="27">
        <v>122.77697070000001</v>
      </c>
      <c r="AA112" s="27">
        <v>97.736360550000001</v>
      </c>
      <c r="AB112" s="27">
        <v>112.0924169</v>
      </c>
      <c r="AC112" s="27">
        <v>99.849870429999996</v>
      </c>
      <c r="AD112" s="27">
        <v>105.07077870000001</v>
      </c>
      <c r="AE112" s="27">
        <v>100.9845653</v>
      </c>
      <c r="AF112" s="27">
        <v>111.993657</v>
      </c>
      <c r="AG112" s="27">
        <v>105.6306187</v>
      </c>
    </row>
    <row r="113" spans="1:34" x14ac:dyDescent="0.3">
      <c r="A113" s="26" t="s">
        <v>148</v>
      </c>
      <c r="B113" s="26" t="s">
        <v>100</v>
      </c>
      <c r="C113" s="26" t="s">
        <v>167</v>
      </c>
      <c r="D113" s="26" t="s">
        <v>24</v>
      </c>
      <c r="E113" s="26">
        <v>25</v>
      </c>
      <c r="F113" s="26" t="s">
        <v>25</v>
      </c>
      <c r="G113" s="26" t="s">
        <v>46</v>
      </c>
      <c r="H113" s="27">
        <v>99.048394110000004</v>
      </c>
      <c r="I113" s="27">
        <v>87.325473709999997</v>
      </c>
      <c r="J113" s="27">
        <v>128.84788030000001</v>
      </c>
      <c r="K113" s="27">
        <v>90.683629139999994</v>
      </c>
      <c r="L113" s="27">
        <v>99.048394110000004</v>
      </c>
      <c r="M113" s="27">
        <v>95.04622861</v>
      </c>
      <c r="N113" s="27">
        <v>100</v>
      </c>
      <c r="O113" s="27">
        <v>147.14719590000001</v>
      </c>
      <c r="P113" s="27">
        <v>128.0112058</v>
      </c>
      <c r="Q113" s="27">
        <v>126.90345910000001</v>
      </c>
      <c r="R113" s="27">
        <v>113.07209229999999</v>
      </c>
      <c r="S113" s="27">
        <v>116.465097</v>
      </c>
      <c r="T113" s="27">
        <v>115.8783268</v>
      </c>
      <c r="U113" s="27">
        <v>122.6497119</v>
      </c>
      <c r="V113" s="27">
        <v>104.6324032</v>
      </c>
      <c r="W113" s="27">
        <v>126.7336488</v>
      </c>
      <c r="X113" s="27">
        <v>114.46910219999999</v>
      </c>
      <c r="Y113" s="27">
        <v>97.716024000000004</v>
      </c>
      <c r="Z113" s="27">
        <v>111.46553969999999</v>
      </c>
      <c r="AA113" s="27">
        <v>104.3054269</v>
      </c>
      <c r="AB113" s="27">
        <v>147.85158369999999</v>
      </c>
      <c r="AC113" s="27">
        <v>87.033114409999996</v>
      </c>
      <c r="AD113" s="27">
        <v>126.1261679</v>
      </c>
      <c r="AE113" s="27">
        <v>127.13713799999999</v>
      </c>
      <c r="AF113" s="27">
        <v>87.297471310000006</v>
      </c>
      <c r="AG113" s="27">
        <v>103.1004923</v>
      </c>
    </row>
    <row r="114" spans="1:34" x14ac:dyDescent="0.3">
      <c r="A114" s="26" t="s">
        <v>149</v>
      </c>
      <c r="B114" s="26" t="s">
        <v>100</v>
      </c>
      <c r="C114" s="26" t="s">
        <v>167</v>
      </c>
      <c r="D114" s="26" t="s">
        <v>24</v>
      </c>
      <c r="E114" s="26">
        <v>25</v>
      </c>
      <c r="F114" s="26" t="s">
        <v>25</v>
      </c>
      <c r="G114" s="26" t="s">
        <v>46</v>
      </c>
      <c r="H114" s="27">
        <v>113.2456571</v>
      </c>
      <c r="I114" s="27">
        <v>106.0491657</v>
      </c>
      <c r="J114" s="27">
        <v>105.96705249999999</v>
      </c>
      <c r="K114" s="27">
        <v>85.132151230000005</v>
      </c>
      <c r="L114" s="27">
        <v>94.442784200000006</v>
      </c>
      <c r="M114" s="27">
        <v>95.163189299999999</v>
      </c>
      <c r="N114" s="27">
        <v>100</v>
      </c>
      <c r="O114" s="27">
        <v>153.71947470000001</v>
      </c>
      <c r="P114" s="27">
        <v>129.26856090000001</v>
      </c>
      <c r="Q114" s="27">
        <v>112.15080620000001</v>
      </c>
      <c r="R114" s="27">
        <v>101.9892409</v>
      </c>
      <c r="S114" s="27">
        <v>101.3586038</v>
      </c>
      <c r="T114" s="27">
        <v>127.6707681</v>
      </c>
      <c r="U114" s="27">
        <v>117.5661035</v>
      </c>
      <c r="V114" s="27">
        <v>105.6912762</v>
      </c>
      <c r="W114" s="27">
        <v>117.8756889</v>
      </c>
      <c r="X114" s="27">
        <v>111.482579</v>
      </c>
      <c r="Y114" s="27">
        <v>93.08807213</v>
      </c>
      <c r="Z114" s="27">
        <v>100.31248239999999</v>
      </c>
      <c r="AA114" s="27">
        <v>94.585447020000004</v>
      </c>
      <c r="AB114" s="27">
        <v>108.08371990000001</v>
      </c>
      <c r="AC114" s="27">
        <v>94.748715480000001</v>
      </c>
      <c r="AD114" s="27">
        <v>101.23441510000001</v>
      </c>
      <c r="AE114" s="27">
        <v>89.221187959999995</v>
      </c>
      <c r="AF114" s="27">
        <v>109.2593949</v>
      </c>
      <c r="AG114" s="27">
        <v>91.287906710000001</v>
      </c>
    </row>
    <row r="115" spans="1:34" x14ac:dyDescent="0.3">
      <c r="A115" s="26" t="s">
        <v>151</v>
      </c>
      <c r="B115" s="26" t="s">
        <v>100</v>
      </c>
      <c r="C115" s="26" t="s">
        <v>167</v>
      </c>
      <c r="D115" s="26" t="s">
        <v>24</v>
      </c>
      <c r="E115" s="26">
        <v>25</v>
      </c>
      <c r="F115" s="26" t="s">
        <v>25</v>
      </c>
      <c r="G115" s="26" t="s">
        <v>46</v>
      </c>
      <c r="H115" s="27">
        <v>112.63509070000001</v>
      </c>
      <c r="I115" s="27">
        <v>91.607597420000005</v>
      </c>
      <c r="J115" s="27">
        <v>92.202910099999997</v>
      </c>
      <c r="K115" s="27">
        <v>102.6889618</v>
      </c>
      <c r="L115" s="27">
        <v>106.4044336</v>
      </c>
      <c r="M115" s="27">
        <v>94.461006380000001</v>
      </c>
      <c r="N115" s="27">
        <v>100</v>
      </c>
      <c r="O115" s="27">
        <v>142.8796983</v>
      </c>
      <c r="P115" s="27">
        <v>136.50506559999999</v>
      </c>
      <c r="Q115" s="27">
        <v>120.537854</v>
      </c>
      <c r="R115" s="27">
        <v>103.3624093</v>
      </c>
      <c r="S115" s="27">
        <v>90.315260820000006</v>
      </c>
      <c r="T115" s="27">
        <v>101.5335585</v>
      </c>
      <c r="U115" s="27">
        <v>98.438855709999999</v>
      </c>
      <c r="V115" s="27">
        <v>103.41292850000001</v>
      </c>
      <c r="W115" s="27">
        <v>97.875485659999995</v>
      </c>
      <c r="X115" s="27">
        <v>106.52569219999999</v>
      </c>
      <c r="Y115" s="27">
        <v>98.436536009999998</v>
      </c>
      <c r="Z115" s="27">
        <v>91.372219079999994</v>
      </c>
      <c r="AA115" s="27">
        <v>98.719275679999996</v>
      </c>
      <c r="AB115" s="27">
        <v>97.963759370000005</v>
      </c>
      <c r="AC115" s="27">
        <v>94.795184469999995</v>
      </c>
      <c r="AD115" s="27">
        <v>76.611964939999993</v>
      </c>
      <c r="AE115" s="27">
        <v>93.679947010000006</v>
      </c>
      <c r="AF115" s="27">
        <v>97.946942519999993</v>
      </c>
      <c r="AG115" s="27">
        <v>90.218516460000004</v>
      </c>
    </row>
    <row r="116" spans="1:34" x14ac:dyDescent="0.3">
      <c r="A116" s="26" t="s">
        <v>152</v>
      </c>
      <c r="B116" s="26" t="s">
        <v>100</v>
      </c>
      <c r="C116" s="26" t="s">
        <v>167</v>
      </c>
      <c r="D116" s="26" t="s">
        <v>24</v>
      </c>
      <c r="E116" s="26">
        <v>25</v>
      </c>
      <c r="F116" s="26" t="s">
        <v>25</v>
      </c>
      <c r="G116" s="26" t="s">
        <v>46</v>
      </c>
      <c r="H116" s="27">
        <v>101.16578149999999</v>
      </c>
      <c r="I116" s="27">
        <v>97.787680539999997</v>
      </c>
      <c r="J116" s="27">
        <v>96.15644356</v>
      </c>
      <c r="K116" s="27">
        <v>103.1859891</v>
      </c>
      <c r="L116" s="27">
        <v>97.886213639999994</v>
      </c>
      <c r="M116" s="27">
        <v>103.8178917</v>
      </c>
      <c r="N116" s="27">
        <v>100</v>
      </c>
      <c r="O116" s="27">
        <v>147.23846900000001</v>
      </c>
      <c r="P116" s="27">
        <v>128.30363109999999</v>
      </c>
      <c r="Q116" s="27">
        <v>103.2666031</v>
      </c>
      <c r="R116" s="27">
        <v>106.05630360000001</v>
      </c>
      <c r="S116" s="27">
        <v>108.3452885</v>
      </c>
      <c r="T116" s="27">
        <v>134.225988</v>
      </c>
      <c r="U116" s="27">
        <v>104.4109624</v>
      </c>
      <c r="V116" s="27">
        <v>100.31971160000001</v>
      </c>
      <c r="W116" s="27">
        <v>110.48368240000001</v>
      </c>
      <c r="X116" s="27">
        <v>118.283939</v>
      </c>
      <c r="Y116" s="27">
        <v>133.49291679999999</v>
      </c>
      <c r="Z116" s="27">
        <v>147.69403009999999</v>
      </c>
      <c r="AA116" s="27">
        <v>126.4028366</v>
      </c>
      <c r="AB116" s="27">
        <v>106.63906350000001</v>
      </c>
      <c r="AC116" s="27">
        <v>106.0608999</v>
      </c>
      <c r="AD116" s="27">
        <v>96.864993049999995</v>
      </c>
      <c r="AE116" s="27">
        <v>112.280908</v>
      </c>
      <c r="AF116" s="27">
        <v>129.3963339</v>
      </c>
      <c r="AG116" s="27">
        <v>86.577285349999997</v>
      </c>
    </row>
    <row r="117" spans="1:34" x14ac:dyDescent="0.3">
      <c r="A117" s="26" t="s">
        <v>153</v>
      </c>
      <c r="B117" s="26" t="s">
        <v>100</v>
      </c>
      <c r="C117" s="26" t="s">
        <v>167</v>
      </c>
      <c r="D117" s="26" t="s">
        <v>24</v>
      </c>
      <c r="E117" s="26">
        <v>25</v>
      </c>
      <c r="F117" s="26" t="s">
        <v>25</v>
      </c>
      <c r="G117" s="26" t="s">
        <v>46</v>
      </c>
      <c r="H117" s="27">
        <v>94.178655809999995</v>
      </c>
      <c r="I117" s="27">
        <v>92.630890949999994</v>
      </c>
      <c r="J117" s="27">
        <v>104.7565585</v>
      </c>
      <c r="K117" s="27">
        <v>107.392985</v>
      </c>
      <c r="L117" s="27">
        <v>110.58445279999999</v>
      </c>
      <c r="M117" s="27">
        <v>90.456456889999998</v>
      </c>
      <c r="N117" s="27">
        <v>100</v>
      </c>
      <c r="O117" s="27">
        <v>121.61980939999999</v>
      </c>
      <c r="P117" s="27">
        <v>134.06939149999999</v>
      </c>
      <c r="Q117" s="27">
        <v>121.829559</v>
      </c>
      <c r="R117" s="27">
        <v>96.982677769999995</v>
      </c>
      <c r="S117" s="27">
        <v>98.063022579999995</v>
      </c>
      <c r="T117" s="27">
        <v>108.3715344</v>
      </c>
      <c r="U117" s="27">
        <v>96.003315090000001</v>
      </c>
      <c r="V117" s="27">
        <v>97.386588660000001</v>
      </c>
      <c r="W117" s="27">
        <v>104.9436238</v>
      </c>
      <c r="X117" s="27">
        <v>93.512418269999998</v>
      </c>
      <c r="Y117" s="27">
        <v>106.2436687</v>
      </c>
      <c r="Z117" s="27">
        <v>93.841803330000005</v>
      </c>
      <c r="AA117" s="27">
        <v>104.9436238</v>
      </c>
      <c r="AB117" s="27">
        <v>127.0697847</v>
      </c>
      <c r="AC117" s="27">
        <v>117.05440470000001</v>
      </c>
      <c r="AD117" s="27">
        <v>118.00542059999999</v>
      </c>
      <c r="AE117" s="27">
        <v>118.9564365</v>
      </c>
      <c r="AF117" s="27">
        <v>125.6000128</v>
      </c>
      <c r="AG117" s="27">
        <v>128.14664730000001</v>
      </c>
    </row>
    <row r="120" spans="1:34" s="32" customFormat="1" x14ac:dyDescent="0.3">
      <c r="A120" s="31" t="s">
        <v>29</v>
      </c>
    </row>
    <row r="122" spans="1:34" s="19" customFormat="1" x14ac:dyDescent="0.3">
      <c r="A122" s="19" t="s">
        <v>0</v>
      </c>
      <c r="B122" s="19" t="s">
        <v>1</v>
      </c>
      <c r="C122" s="19" t="s">
        <v>162</v>
      </c>
      <c r="D122" s="19" t="s">
        <v>2</v>
      </c>
      <c r="E122" s="19" t="s">
        <v>3</v>
      </c>
      <c r="F122" s="19" t="s">
        <v>4</v>
      </c>
      <c r="G122" s="19" t="s">
        <v>5</v>
      </c>
      <c r="H122" s="19" t="s">
        <v>30</v>
      </c>
      <c r="I122" s="19">
        <v>-30</v>
      </c>
      <c r="J122" s="19">
        <v>-25</v>
      </c>
      <c r="K122" s="19">
        <v>-20</v>
      </c>
      <c r="L122" s="19">
        <v>-15</v>
      </c>
      <c r="M122" s="19">
        <v>-10</v>
      </c>
      <c r="N122" s="19">
        <v>-5</v>
      </c>
      <c r="O122" s="19" t="s">
        <v>163</v>
      </c>
      <c r="P122" s="19">
        <v>0</v>
      </c>
      <c r="Q122" s="19">
        <v>5</v>
      </c>
      <c r="R122" s="19">
        <v>10</v>
      </c>
      <c r="S122" s="19">
        <v>15</v>
      </c>
      <c r="T122" s="19">
        <v>20</v>
      </c>
      <c r="U122" s="19">
        <v>25</v>
      </c>
      <c r="V122" s="19">
        <v>30</v>
      </c>
      <c r="W122" s="19">
        <v>35</v>
      </c>
      <c r="X122" s="19">
        <v>40</v>
      </c>
      <c r="Y122" s="19">
        <v>45</v>
      </c>
      <c r="Z122" s="19">
        <v>50</v>
      </c>
      <c r="AA122" s="19">
        <v>55</v>
      </c>
      <c r="AB122" s="19">
        <v>60</v>
      </c>
      <c r="AC122" s="19">
        <v>65</v>
      </c>
      <c r="AD122" s="19">
        <v>70</v>
      </c>
      <c r="AE122" s="19">
        <v>75</v>
      </c>
      <c r="AF122" s="19">
        <v>80</v>
      </c>
      <c r="AG122" s="19">
        <v>85</v>
      </c>
      <c r="AH122" s="19">
        <v>90</v>
      </c>
    </row>
    <row r="123" spans="1:34" x14ac:dyDescent="0.3">
      <c r="A123" s="25" t="s">
        <v>74</v>
      </c>
      <c r="B123" s="25" t="s">
        <v>100</v>
      </c>
      <c r="C123" s="25" t="s">
        <v>164</v>
      </c>
      <c r="D123" s="25" t="s">
        <v>165</v>
      </c>
      <c r="E123" s="25">
        <v>2.5</v>
      </c>
      <c r="F123" s="25" t="s">
        <v>75</v>
      </c>
      <c r="G123" s="25" t="s">
        <v>47</v>
      </c>
      <c r="H123" s="25" t="s">
        <v>182</v>
      </c>
      <c r="I123" s="24">
        <v>0.45434782608695645</v>
      </c>
      <c r="J123" s="24">
        <v>0.48870636550308011</v>
      </c>
      <c r="K123" s="24">
        <v>0.46125461254612543</v>
      </c>
      <c r="L123" s="24">
        <v>0.404669260700389</v>
      </c>
      <c r="M123" s="24">
        <v>0.42677824267782416</v>
      </c>
      <c r="N123" s="24">
        <v>0.44508670520231219</v>
      </c>
      <c r="O123" s="24">
        <v>0.44680716878611459</v>
      </c>
      <c r="P123" s="24">
        <v>0.54113924050632911</v>
      </c>
      <c r="Q123" s="24">
        <v>0.54268292682926833</v>
      </c>
      <c r="R123" s="24">
        <v>0.45270270270270263</v>
      </c>
      <c r="S123" s="24">
        <v>0.48706896551724133</v>
      </c>
      <c r="T123" s="24">
        <v>0.58527131782945729</v>
      </c>
      <c r="U123" s="24">
        <v>0.4692982456140351</v>
      </c>
      <c r="V123" s="24">
        <v>0.57874015748031504</v>
      </c>
      <c r="W123" s="24">
        <v>0.6365384615384615</v>
      </c>
      <c r="X123" s="24">
        <v>0.56862745098039214</v>
      </c>
      <c r="Y123" s="24">
        <v>0.53237410071942448</v>
      </c>
      <c r="Z123" s="24">
        <v>0.51046025104602522</v>
      </c>
      <c r="AA123" s="24">
        <v>0.58394160583941601</v>
      </c>
      <c r="AB123" s="24">
        <v>0.51313485113835378</v>
      </c>
      <c r="AC123" s="24">
        <v>0.60663507109004744</v>
      </c>
      <c r="AD123" s="24">
        <v>0.47899159663865554</v>
      </c>
      <c r="AE123" s="24">
        <v>0.53442622950819674</v>
      </c>
      <c r="AF123" s="24">
        <v>0.5927152317880795</v>
      </c>
      <c r="AG123" s="24">
        <v>0.40776699029126218</v>
      </c>
      <c r="AH123" s="24">
        <v>0.32901554404145084</v>
      </c>
    </row>
    <row r="124" spans="1:34" x14ac:dyDescent="0.3">
      <c r="A124" s="25" t="s">
        <v>76</v>
      </c>
      <c r="B124" s="25" t="s">
        <v>100</v>
      </c>
      <c r="C124" s="25" t="s">
        <v>164</v>
      </c>
      <c r="D124" s="25" t="s">
        <v>165</v>
      </c>
      <c r="E124" s="25">
        <v>2.5</v>
      </c>
      <c r="F124" s="25" t="s">
        <v>75</v>
      </c>
      <c r="G124" s="25" t="s">
        <v>47</v>
      </c>
      <c r="H124" s="25" t="s">
        <v>183</v>
      </c>
      <c r="I124" s="24">
        <v>0.37575757575757573</v>
      </c>
      <c r="J124" s="24">
        <v>0.40199335548172765</v>
      </c>
      <c r="K124" s="24">
        <v>0.36898395721925126</v>
      </c>
      <c r="L124" s="24">
        <v>0.36795252225519293</v>
      </c>
      <c r="M124" s="24">
        <v>0.47761194029850751</v>
      </c>
      <c r="N124" s="24">
        <v>0.52215799614643554</v>
      </c>
      <c r="O124" s="24">
        <v>0.41907622452644838</v>
      </c>
      <c r="P124" s="24">
        <v>0.73190348525469173</v>
      </c>
      <c r="Q124" s="24">
        <v>0.64942528735632177</v>
      </c>
      <c r="R124" s="24">
        <v>0.53892215568862278</v>
      </c>
      <c r="S124" s="24">
        <v>0.68292682926829262</v>
      </c>
      <c r="T124" s="24">
        <v>0.60559006211180133</v>
      </c>
      <c r="U124" s="24">
        <v>0.51589242053789741</v>
      </c>
      <c r="V124" s="24">
        <v>0.55555555555555558</v>
      </c>
      <c r="W124" s="24">
        <v>0.5201005025125629</v>
      </c>
      <c r="X124" s="24">
        <v>0.55000000000000004</v>
      </c>
      <c r="Y124" s="24">
        <v>0.53211009174311918</v>
      </c>
      <c r="Z124" s="24">
        <v>0.54883720930232549</v>
      </c>
      <c r="AA124" s="24">
        <v>0.48260869565217401</v>
      </c>
      <c r="AB124" s="24">
        <v>0.49537037037037046</v>
      </c>
      <c r="AC124" s="24">
        <v>0.49808429118773945</v>
      </c>
      <c r="AD124" s="24">
        <v>0.56540084388185652</v>
      </c>
      <c r="AE124" s="24">
        <v>0.56477732793522262</v>
      </c>
      <c r="AF124" s="24">
        <v>0.50436681222707413</v>
      </c>
      <c r="AG124" s="24">
        <v>0.5193133047210301</v>
      </c>
      <c r="AH124" s="24">
        <v>0.49490835030549896</v>
      </c>
    </row>
    <row r="125" spans="1:34" x14ac:dyDescent="0.3">
      <c r="A125" s="25" t="s">
        <v>77</v>
      </c>
      <c r="B125" s="25" t="s">
        <v>100</v>
      </c>
      <c r="C125" s="25" t="s">
        <v>164</v>
      </c>
      <c r="D125" s="25" t="s">
        <v>165</v>
      </c>
      <c r="E125" s="25">
        <v>2.5</v>
      </c>
      <c r="F125" s="25" t="s">
        <v>75</v>
      </c>
      <c r="G125" s="25" t="s">
        <v>47</v>
      </c>
      <c r="H125" s="25" t="s">
        <v>182</v>
      </c>
      <c r="I125" s="24">
        <v>0.45014245014245025</v>
      </c>
      <c r="J125" s="24">
        <v>0.47509578544061304</v>
      </c>
      <c r="K125" s="24">
        <v>0.45547073791348591</v>
      </c>
      <c r="L125" s="24">
        <v>0.52380952380952372</v>
      </c>
      <c r="M125" s="24">
        <v>0.53790613718411562</v>
      </c>
      <c r="N125" s="24">
        <v>0.43809523809523809</v>
      </c>
      <c r="O125" s="24">
        <v>0.48008664543090446</v>
      </c>
      <c r="P125" s="24">
        <v>0.60526315789473695</v>
      </c>
      <c r="Q125" s="24">
        <v>0.52298850574712641</v>
      </c>
      <c r="R125" s="24">
        <v>0.52</v>
      </c>
      <c r="S125" s="24">
        <v>0.4973821989528795</v>
      </c>
      <c r="T125" s="24">
        <v>0.48354430379746827</v>
      </c>
      <c r="U125" s="24">
        <v>0.37885462555066085</v>
      </c>
      <c r="V125" s="24">
        <v>0.37229437229437234</v>
      </c>
      <c r="W125" s="24">
        <v>0.386609071274298</v>
      </c>
      <c r="X125" s="24">
        <v>0.38568588469184895</v>
      </c>
      <c r="Y125" s="24">
        <v>0.44444444444444442</v>
      </c>
      <c r="Z125" s="24">
        <v>0.4876033057851239</v>
      </c>
      <c r="AA125" s="24">
        <v>0.43025540275049123</v>
      </c>
      <c r="AB125" s="24">
        <v>0.5</v>
      </c>
      <c r="AC125" s="24">
        <v>0.49433962264150932</v>
      </c>
      <c r="AD125" s="24">
        <v>0.49290780141843982</v>
      </c>
      <c r="AE125" s="24">
        <v>0.56492411467116366</v>
      </c>
      <c r="AF125" s="24">
        <v>0.58490566037735858</v>
      </c>
      <c r="AG125" s="24">
        <v>0.40839694656488557</v>
      </c>
      <c r="AH125" s="24">
        <v>0.48398576512455516</v>
      </c>
    </row>
    <row r="126" spans="1:34" x14ac:dyDescent="0.3">
      <c r="A126" s="25" t="s">
        <v>12</v>
      </c>
      <c r="B126" s="25" t="s">
        <v>100</v>
      </c>
      <c r="C126" s="25" t="s">
        <v>164</v>
      </c>
      <c r="D126" s="25" t="s">
        <v>165</v>
      </c>
      <c r="E126" s="25">
        <v>2.5</v>
      </c>
      <c r="F126" s="25" t="s">
        <v>75</v>
      </c>
      <c r="G126" s="25" t="s">
        <v>47</v>
      </c>
      <c r="H126" s="25" t="s">
        <v>184</v>
      </c>
      <c r="I126" s="24">
        <v>0.36756756756756759</v>
      </c>
      <c r="J126" s="24">
        <v>0.40909090909090917</v>
      </c>
      <c r="K126" s="24">
        <v>0.52307692307692299</v>
      </c>
      <c r="L126" s="24">
        <v>0.49758454106280192</v>
      </c>
      <c r="M126" s="24">
        <v>0.45410628019323673</v>
      </c>
      <c r="N126" s="24">
        <v>0.43382352941176472</v>
      </c>
      <c r="O126" s="24">
        <v>0.44754162506720058</v>
      </c>
      <c r="P126" s="24">
        <v>0.76146788990825698</v>
      </c>
      <c r="Q126" s="24">
        <v>0.55932203389830515</v>
      </c>
      <c r="R126" s="24">
        <v>0.471830985915493</v>
      </c>
      <c r="S126" s="24">
        <v>0.53703703703703698</v>
      </c>
      <c r="T126" s="24">
        <v>0.46625766871165641</v>
      </c>
      <c r="U126" s="24">
        <v>0.60135135135135132</v>
      </c>
      <c r="V126" s="24">
        <v>0.51552795031055898</v>
      </c>
      <c r="W126" s="24">
        <v>0.56666666666666665</v>
      </c>
      <c r="X126" s="24">
        <v>0.51246537396121883</v>
      </c>
      <c r="Y126" s="24">
        <v>0.5</v>
      </c>
      <c r="Z126" s="24">
        <v>0.53048780487804881</v>
      </c>
      <c r="AA126" s="24">
        <v>0.52435530085959892</v>
      </c>
      <c r="AB126" s="24">
        <v>0.57216494845360821</v>
      </c>
      <c r="AC126" s="24">
        <v>0.58100558659217882</v>
      </c>
      <c r="AD126" s="24">
        <v>0.62711864406779672</v>
      </c>
      <c r="AE126" s="24">
        <v>0.5710382513661203</v>
      </c>
      <c r="AF126" s="24">
        <v>0.53296703296703307</v>
      </c>
      <c r="AG126" s="24">
        <v>0.446524064171123</v>
      </c>
      <c r="AH126" s="24">
        <v>0.44036697247706424</v>
      </c>
    </row>
    <row r="127" spans="1:34" x14ac:dyDescent="0.3">
      <c r="A127" s="25" t="s">
        <v>13</v>
      </c>
      <c r="B127" s="25" t="s">
        <v>100</v>
      </c>
      <c r="C127" s="25" t="s">
        <v>164</v>
      </c>
      <c r="D127" s="25" t="s">
        <v>165</v>
      </c>
      <c r="E127" s="25">
        <v>2.5</v>
      </c>
      <c r="F127" s="25" t="s">
        <v>10</v>
      </c>
      <c r="G127" s="25" t="s">
        <v>47</v>
      </c>
      <c r="H127" s="25" t="s">
        <v>183</v>
      </c>
      <c r="I127" s="24">
        <v>0.46853146853146854</v>
      </c>
      <c r="J127" s="24">
        <v>0.4780219780219781</v>
      </c>
      <c r="K127" s="24">
        <v>0.55555555555555558</v>
      </c>
      <c r="L127" s="24">
        <v>0.55709342560553643</v>
      </c>
      <c r="M127" s="24">
        <v>0.50248756218905477</v>
      </c>
      <c r="N127" s="24">
        <v>0.4838709677419355</v>
      </c>
      <c r="O127" s="24">
        <v>0.50759349294092149</v>
      </c>
      <c r="P127" s="24">
        <v>0.59515570934256057</v>
      </c>
      <c r="Q127" s="24">
        <v>0.52666666666666662</v>
      </c>
      <c r="R127" s="24">
        <v>0.47278911564625847</v>
      </c>
      <c r="S127" s="24">
        <v>0.52482269503546108</v>
      </c>
      <c r="T127" s="24">
        <v>0.53113553113553102</v>
      </c>
      <c r="U127" s="24">
        <v>0.5625</v>
      </c>
      <c r="V127" s="24">
        <v>0.55609756097560981</v>
      </c>
      <c r="W127" s="24">
        <v>0.49595687331536387</v>
      </c>
      <c r="X127" s="24">
        <v>0.45488029465930024</v>
      </c>
      <c r="Y127" s="24">
        <v>0.416326530612245</v>
      </c>
      <c r="Z127" s="24">
        <v>0.51315789473684204</v>
      </c>
      <c r="AA127" s="24">
        <v>0.50724637681159424</v>
      </c>
      <c r="AB127" s="24">
        <v>0.50347222222222232</v>
      </c>
      <c r="AC127" s="24">
        <v>0.38435374149659873</v>
      </c>
      <c r="AD127" s="24">
        <v>0.38872403560830859</v>
      </c>
      <c r="AE127" s="24">
        <v>0.38068181818181812</v>
      </c>
      <c r="AF127" s="24">
        <v>0.48447204968944102</v>
      </c>
      <c r="AG127" s="24">
        <v>0.41907514450867045</v>
      </c>
      <c r="AH127" s="24">
        <v>0.50621669626998234</v>
      </c>
    </row>
    <row r="128" spans="1:34" x14ac:dyDescent="0.3">
      <c r="A128" s="25" t="s">
        <v>15</v>
      </c>
      <c r="B128" s="25" t="s">
        <v>100</v>
      </c>
      <c r="C128" s="25" t="s">
        <v>164</v>
      </c>
      <c r="D128" s="25" t="s">
        <v>165</v>
      </c>
      <c r="E128" s="25">
        <v>2.5</v>
      </c>
      <c r="F128" s="25" t="s">
        <v>75</v>
      </c>
      <c r="G128" s="25" t="s">
        <v>47</v>
      </c>
      <c r="H128" s="25" t="s">
        <v>184</v>
      </c>
      <c r="I128" s="24">
        <v>0.33862433862433861</v>
      </c>
      <c r="J128" s="24">
        <v>0.40211640211640209</v>
      </c>
      <c r="K128" s="24">
        <v>0.45544554455445541</v>
      </c>
      <c r="L128" s="24">
        <v>0.4279069767441861</v>
      </c>
      <c r="M128" s="24">
        <v>0.30310880829015541</v>
      </c>
      <c r="N128" s="24">
        <v>0.32876712328767121</v>
      </c>
      <c r="O128" s="24">
        <v>0.37599486560286816</v>
      </c>
      <c r="P128" s="24">
        <v>0.62765957446808507</v>
      </c>
      <c r="Q128" s="24">
        <v>0.60689655172413803</v>
      </c>
      <c r="R128" s="24">
        <v>0.49101796407185638</v>
      </c>
      <c r="S128" s="24">
        <v>0.53672316384180796</v>
      </c>
      <c r="T128" s="24">
        <v>0.55795148247978443</v>
      </c>
      <c r="U128" s="24">
        <v>0.53092783505154628</v>
      </c>
      <c r="V128" s="24">
        <v>0.37735849056603765</v>
      </c>
      <c r="W128" s="24">
        <v>0.48825065274151447</v>
      </c>
      <c r="X128" s="24">
        <v>0.4311926605504588</v>
      </c>
      <c r="Y128" s="24">
        <v>0.48401826484018273</v>
      </c>
      <c r="Z128" s="24">
        <v>0.46633416458852861</v>
      </c>
      <c r="AA128" s="24">
        <v>0.44776119402985071</v>
      </c>
      <c r="AB128" s="24">
        <v>0.49118942731277526</v>
      </c>
      <c r="AC128" s="24">
        <v>0.53153153153153143</v>
      </c>
      <c r="AD128" s="24">
        <v>0.45251396648044695</v>
      </c>
      <c r="AE128" s="24">
        <v>0.50869565217391299</v>
      </c>
      <c r="AF128" s="24">
        <v>0.5135135135135136</v>
      </c>
      <c r="AG128" s="24">
        <v>0.5</v>
      </c>
      <c r="AH128" s="24">
        <v>0.44140625</v>
      </c>
    </row>
    <row r="129" spans="1:34" x14ac:dyDescent="0.3">
      <c r="A129" s="25" t="s">
        <v>78</v>
      </c>
      <c r="B129" s="25" t="s">
        <v>99</v>
      </c>
      <c r="C129" s="25" t="s">
        <v>164</v>
      </c>
      <c r="D129" s="25" t="s">
        <v>165</v>
      </c>
      <c r="E129" s="25">
        <v>2.5</v>
      </c>
      <c r="F129" s="25" t="s">
        <v>75</v>
      </c>
      <c r="G129" s="25" t="s">
        <v>47</v>
      </c>
      <c r="H129" s="25" t="s">
        <v>184</v>
      </c>
      <c r="I129" s="24">
        <v>0.54700854700854706</v>
      </c>
      <c r="J129" s="24">
        <v>0.37254901960784315</v>
      </c>
      <c r="K129" s="24">
        <v>0.50191570881226055</v>
      </c>
      <c r="L129" s="24">
        <v>0.41605839416058399</v>
      </c>
      <c r="M129" s="24">
        <v>0.4251968503937007</v>
      </c>
      <c r="N129" s="24">
        <v>0.41891891891891886</v>
      </c>
      <c r="O129" s="24">
        <v>0.4469412398169757</v>
      </c>
      <c r="P129" s="24">
        <v>0.59583333333333344</v>
      </c>
      <c r="Q129" s="24">
        <v>0.71875</v>
      </c>
      <c r="R129" s="24">
        <v>0.69090909090909092</v>
      </c>
      <c r="S129" s="24">
        <v>0.61403508771929816</v>
      </c>
      <c r="T129" s="24">
        <v>0.56910569105691056</v>
      </c>
      <c r="U129" s="24">
        <v>0.55284552845528445</v>
      </c>
      <c r="V129" s="24">
        <v>0.46484375</v>
      </c>
      <c r="W129" s="24">
        <v>0.38218390804597702</v>
      </c>
      <c r="X129" s="24">
        <v>0.37165775401069512</v>
      </c>
      <c r="Y129" s="24">
        <v>0.35623409669211203</v>
      </c>
      <c r="Z129" s="24">
        <v>0.29577464788732399</v>
      </c>
      <c r="AA129" s="24">
        <v>0.36787564766839376</v>
      </c>
      <c r="AB129" s="24">
        <v>0.41237113402061865</v>
      </c>
      <c r="AC129" s="24">
        <v>0.39226519337016574</v>
      </c>
      <c r="AD129" s="24">
        <v>0.3966480446927374</v>
      </c>
      <c r="AE129" s="24">
        <v>0.48837209302325579</v>
      </c>
      <c r="AF129" s="24">
        <v>0.5</v>
      </c>
      <c r="AG129" s="24">
        <v>0.54135338345864659</v>
      </c>
      <c r="AH129" s="24">
        <v>0.55303030303030298</v>
      </c>
    </row>
    <row r="130" spans="1:34" x14ac:dyDescent="0.3">
      <c r="A130" s="25" t="s">
        <v>79</v>
      </c>
      <c r="B130" s="25" t="s">
        <v>99</v>
      </c>
      <c r="C130" s="25" t="s">
        <v>164</v>
      </c>
      <c r="D130" s="25" t="s">
        <v>165</v>
      </c>
      <c r="E130" s="25">
        <v>2.5</v>
      </c>
      <c r="F130" s="25" t="s">
        <v>75</v>
      </c>
      <c r="G130" s="25" t="s">
        <v>47</v>
      </c>
      <c r="H130" s="25" t="s">
        <v>184</v>
      </c>
      <c r="I130" s="24">
        <v>0.36220472440944884</v>
      </c>
      <c r="J130" s="24">
        <v>0.35039370078740162</v>
      </c>
      <c r="K130" s="24">
        <v>0.32209737827715346</v>
      </c>
      <c r="L130" s="24">
        <v>0.35319148936170208</v>
      </c>
      <c r="M130" s="24">
        <v>0.42081447963800911</v>
      </c>
      <c r="N130" s="24">
        <v>0.39484978540772531</v>
      </c>
      <c r="O130" s="24">
        <v>0.36725859298024011</v>
      </c>
      <c r="P130" s="24">
        <v>0.85555555555555562</v>
      </c>
      <c r="Q130" s="24">
        <v>0.97338403041825106</v>
      </c>
      <c r="R130" s="24">
        <v>0.60795454545454541</v>
      </c>
      <c r="S130" s="24">
        <v>0.5957446808510638</v>
      </c>
      <c r="T130" s="24">
        <v>0.56756756756756754</v>
      </c>
      <c r="U130" s="24">
        <v>0.48379629629629628</v>
      </c>
      <c r="V130" s="24">
        <v>0.46249999999999991</v>
      </c>
      <c r="W130" s="24">
        <v>0.46186440677966112</v>
      </c>
      <c r="X130" s="24">
        <v>0.37313432835820892</v>
      </c>
      <c r="Y130" s="24">
        <v>0.39130434782608692</v>
      </c>
      <c r="Z130" s="24">
        <v>0.40416666666666656</v>
      </c>
      <c r="AA130" s="24">
        <v>0.3545454545454545</v>
      </c>
      <c r="AB130" s="24">
        <v>0.34774774774774775</v>
      </c>
      <c r="AC130" s="24">
        <v>0.36296296296296293</v>
      </c>
      <c r="AD130" s="24">
        <v>0.33088235294117641</v>
      </c>
      <c r="AE130" s="24">
        <v>0.37832310838445804</v>
      </c>
      <c r="AF130" s="24">
        <v>0.386609071274298</v>
      </c>
      <c r="AG130" s="24">
        <v>0.36363636363636354</v>
      </c>
      <c r="AH130" s="24">
        <v>0.39922480620155043</v>
      </c>
    </row>
    <row r="131" spans="1:34" x14ac:dyDescent="0.3">
      <c r="A131" s="25" t="s">
        <v>17</v>
      </c>
      <c r="B131" s="25" t="s">
        <v>99</v>
      </c>
      <c r="C131" s="25" t="s">
        <v>164</v>
      </c>
      <c r="D131" s="25" t="s">
        <v>165</v>
      </c>
      <c r="E131" s="25">
        <v>2.5</v>
      </c>
      <c r="F131" s="25" t="s">
        <v>75</v>
      </c>
      <c r="G131" s="25" t="s">
        <v>47</v>
      </c>
      <c r="H131" s="25" t="s">
        <v>184</v>
      </c>
      <c r="I131" s="24">
        <v>0.52380952380952372</v>
      </c>
      <c r="J131" s="24">
        <v>0.38432835820895517</v>
      </c>
      <c r="K131" s="24">
        <v>0.4375</v>
      </c>
      <c r="L131" s="24">
        <v>0.45597484276729561</v>
      </c>
      <c r="M131" s="24">
        <v>0.38834951456310685</v>
      </c>
      <c r="N131" s="24">
        <v>0.4049079754601228</v>
      </c>
      <c r="O131" s="24">
        <v>0.43247836913483412</v>
      </c>
      <c r="P131" s="24">
        <v>0.5976789168278529</v>
      </c>
      <c r="Q131" s="24">
        <v>0.60000000000000009</v>
      </c>
      <c r="R131" s="24">
        <v>0.56712962962962954</v>
      </c>
      <c r="S131" s="24">
        <v>0.51724137931034475</v>
      </c>
      <c r="T131" s="24">
        <v>0.50753768844221114</v>
      </c>
      <c r="U131" s="24">
        <v>0.43809523809523809</v>
      </c>
      <c r="V131" s="24">
        <v>0.47607052896725444</v>
      </c>
      <c r="W131" s="24">
        <v>0.4691943127962086</v>
      </c>
      <c r="X131" s="24">
        <v>0.46952595936794572</v>
      </c>
      <c r="Y131" s="24">
        <v>0.50819672131147531</v>
      </c>
      <c r="Z131" s="24">
        <v>0.4610591900311527</v>
      </c>
      <c r="AA131" s="24">
        <v>0.43103448275862077</v>
      </c>
      <c r="AB131" s="24">
        <v>0.43951612903225801</v>
      </c>
      <c r="AC131" s="24">
        <v>0.49027237354085607</v>
      </c>
      <c r="AD131" s="24">
        <v>0.52707581227436817</v>
      </c>
      <c r="AE131" s="24">
        <v>0.4285714285714286</v>
      </c>
      <c r="AF131" s="24">
        <v>0.40816326530612246</v>
      </c>
      <c r="AG131" s="24">
        <v>0.40293637846655783</v>
      </c>
      <c r="AH131" s="24">
        <v>0.51468531468531475</v>
      </c>
    </row>
    <row r="132" spans="1:34" x14ac:dyDescent="0.3">
      <c r="A132" s="25" t="s">
        <v>18</v>
      </c>
      <c r="B132" s="25" t="s">
        <v>99</v>
      </c>
      <c r="C132" s="25" t="s">
        <v>164</v>
      </c>
      <c r="D132" s="25" t="s">
        <v>165</v>
      </c>
      <c r="E132" s="25">
        <v>2.5</v>
      </c>
      <c r="F132" s="25" t="s">
        <v>75</v>
      </c>
      <c r="G132" s="25" t="s">
        <v>47</v>
      </c>
      <c r="H132" s="25" t="s">
        <v>182</v>
      </c>
      <c r="I132" s="24">
        <v>0.39130434782608692</v>
      </c>
      <c r="J132" s="24">
        <v>0.33737864077669899</v>
      </c>
      <c r="K132" s="24">
        <v>0.3644578313253013</v>
      </c>
      <c r="L132" s="24">
        <v>0.43999999999999995</v>
      </c>
      <c r="M132" s="24">
        <v>0.38983050847457634</v>
      </c>
      <c r="N132" s="24">
        <v>0.50840336134453779</v>
      </c>
      <c r="O132" s="24">
        <v>0.4052291149578669</v>
      </c>
      <c r="P132" s="24">
        <v>0.77321814254859622</v>
      </c>
      <c r="Q132" s="24">
        <v>0.45539906103286376</v>
      </c>
      <c r="R132" s="24">
        <v>0.50931677018633548</v>
      </c>
      <c r="S132" s="24">
        <v>0.49705882352941178</v>
      </c>
      <c r="T132" s="24">
        <v>0.41717791411042948</v>
      </c>
      <c r="U132" s="24">
        <v>0.46174863387978138</v>
      </c>
      <c r="V132" s="24">
        <v>0.42777777777777781</v>
      </c>
      <c r="W132" s="24">
        <v>0.43732590529247917</v>
      </c>
      <c r="X132" s="24">
        <v>0.46788990825688082</v>
      </c>
      <c r="Y132" s="24">
        <v>0.42139737991266379</v>
      </c>
      <c r="Z132" s="24">
        <v>0.54245283018867929</v>
      </c>
      <c r="AA132" s="24">
        <v>0.36147757255936686</v>
      </c>
      <c r="AB132" s="24">
        <v>0.46581196581196571</v>
      </c>
      <c r="AC132" s="24">
        <v>0.40355329949238583</v>
      </c>
      <c r="AD132" s="24">
        <v>0.375</v>
      </c>
      <c r="AE132" s="24">
        <v>0.34961439588688936</v>
      </c>
      <c r="AF132" s="24">
        <v>0.42999999999999994</v>
      </c>
      <c r="AG132" s="24">
        <v>0.48791208791208796</v>
      </c>
      <c r="AH132" s="24">
        <v>0.39999999999999991</v>
      </c>
    </row>
    <row r="133" spans="1:34" x14ac:dyDescent="0.3">
      <c r="A133" s="25" t="s">
        <v>80</v>
      </c>
      <c r="B133" s="25" t="s">
        <v>99</v>
      </c>
      <c r="C133" s="25" t="s">
        <v>164</v>
      </c>
      <c r="D133" s="25" t="s">
        <v>165</v>
      </c>
      <c r="E133" s="25">
        <v>2.5</v>
      </c>
      <c r="F133" s="25" t="s">
        <v>75</v>
      </c>
      <c r="G133" s="25" t="s">
        <v>47</v>
      </c>
      <c r="H133" s="25" t="s">
        <v>182</v>
      </c>
      <c r="I133" s="24">
        <v>0.35672514619883033</v>
      </c>
      <c r="J133" s="24">
        <v>0.36040609137055846</v>
      </c>
      <c r="K133" s="24">
        <v>0.2872340425531914</v>
      </c>
      <c r="L133" s="24">
        <v>0.3504043126684635</v>
      </c>
      <c r="M133" s="24">
        <v>0.45535714285714279</v>
      </c>
      <c r="N133" s="24">
        <v>0.32432432432432434</v>
      </c>
      <c r="O133" s="24">
        <v>0.35574184332875181</v>
      </c>
      <c r="P133" s="24">
        <v>0.53299492385786795</v>
      </c>
      <c r="Q133" s="24">
        <v>0.4972067039106145</v>
      </c>
      <c r="R133" s="24">
        <v>0.3955431754874652</v>
      </c>
      <c r="S133" s="24">
        <v>0.39375000000000004</v>
      </c>
      <c r="T133" s="24">
        <v>0.36413043478260865</v>
      </c>
      <c r="U133" s="24">
        <v>0.40764331210191074</v>
      </c>
      <c r="V133" s="24">
        <v>0.44999999999999996</v>
      </c>
      <c r="W133" s="24">
        <v>0.36363636363636354</v>
      </c>
      <c r="X133" s="24">
        <v>0.33566433566433562</v>
      </c>
      <c r="Y133" s="24">
        <v>0.38065843621399176</v>
      </c>
      <c r="Z133" s="24">
        <v>0.44656488549618323</v>
      </c>
      <c r="AA133" s="24">
        <v>0.51369863013698636</v>
      </c>
      <c r="AB133" s="24">
        <v>0.48701298701298712</v>
      </c>
      <c r="AC133" s="24">
        <v>0.37916666666666665</v>
      </c>
      <c r="AD133" s="24">
        <v>0.40530973451327434</v>
      </c>
      <c r="AE133" s="24">
        <v>0.45108695652173902</v>
      </c>
      <c r="AF133" s="24">
        <v>0.49173553719008267</v>
      </c>
      <c r="AG133" s="24">
        <v>0.55160142348754437</v>
      </c>
      <c r="AH133" s="24">
        <v>0.70437017994858619</v>
      </c>
    </row>
    <row r="134" spans="1:34" x14ac:dyDescent="0.3">
      <c r="A134" s="25" t="s">
        <v>81</v>
      </c>
      <c r="B134" s="25" t="s">
        <v>99</v>
      </c>
      <c r="C134" s="25" t="s">
        <v>166</v>
      </c>
      <c r="D134" s="25" t="s">
        <v>165</v>
      </c>
      <c r="E134" s="25">
        <v>2.5</v>
      </c>
      <c r="F134" s="25" t="s">
        <v>75</v>
      </c>
      <c r="G134" s="25" t="s">
        <v>47</v>
      </c>
      <c r="H134" s="25" t="s">
        <v>185</v>
      </c>
      <c r="I134" s="24">
        <v>0.56989247311827951</v>
      </c>
      <c r="J134" s="24">
        <v>0.55395683453237421</v>
      </c>
      <c r="K134" s="24">
        <v>0.57024793388429762</v>
      </c>
      <c r="L134" s="24">
        <v>0.53125</v>
      </c>
      <c r="M134" s="24">
        <v>0.49342105263157898</v>
      </c>
      <c r="N134" s="24">
        <v>0.49511400651465798</v>
      </c>
      <c r="O134" s="24">
        <v>0.53564705011353142</v>
      </c>
      <c r="P134" s="24">
        <v>0.46666666666666656</v>
      </c>
      <c r="Q134" s="24">
        <v>0.63157894736842102</v>
      </c>
      <c r="R134" s="24">
        <v>0.6802721088435375</v>
      </c>
      <c r="S134" s="24">
        <v>0.67241379310344818</v>
      </c>
      <c r="T134" s="24">
        <v>0.6566523605150214</v>
      </c>
      <c r="U134" s="24">
        <v>0.48947368421052628</v>
      </c>
      <c r="V134" s="24">
        <v>0.59276018099547501</v>
      </c>
      <c r="W134" s="24">
        <v>0.67410714285714279</v>
      </c>
      <c r="X134" s="24">
        <v>0.57961783439490455</v>
      </c>
      <c r="Y134" s="24">
        <v>0.33497536945812811</v>
      </c>
      <c r="Z134" s="24">
        <v>0.30769230769230771</v>
      </c>
      <c r="AA134" s="24">
        <v>0.29023746701846975</v>
      </c>
      <c r="AB134" s="24">
        <v>0.3475783475783476</v>
      </c>
      <c r="AC134" s="24">
        <v>0.28412256267409464</v>
      </c>
      <c r="AD134" s="24">
        <v>0.34124629080118685</v>
      </c>
      <c r="AE134" s="24">
        <v>0.34153005464480879</v>
      </c>
      <c r="AF134" s="24">
        <v>0.27852348993288589</v>
      </c>
      <c r="AG134" s="24">
        <v>0.58634538152610438</v>
      </c>
      <c r="AH134" s="24">
        <v>0.65199999999999991</v>
      </c>
    </row>
    <row r="135" spans="1:34" x14ac:dyDescent="0.3">
      <c r="A135" s="25" t="s">
        <v>22</v>
      </c>
      <c r="B135" s="25" t="s">
        <v>99</v>
      </c>
      <c r="C135" s="25" t="s">
        <v>166</v>
      </c>
      <c r="D135" s="25" t="s">
        <v>165</v>
      </c>
      <c r="E135" s="25">
        <v>2.5</v>
      </c>
      <c r="F135" s="25" t="s">
        <v>75</v>
      </c>
      <c r="G135" s="25" t="s">
        <v>47</v>
      </c>
      <c r="H135" s="25" t="s">
        <v>182</v>
      </c>
      <c r="I135" s="24">
        <v>0.40094339622641506</v>
      </c>
      <c r="J135" s="24">
        <v>0.43367346938775508</v>
      </c>
      <c r="K135" s="24">
        <v>0.45296167247386765</v>
      </c>
      <c r="L135" s="24">
        <v>0.37000000000000011</v>
      </c>
      <c r="M135" s="24">
        <v>0.36923076923076925</v>
      </c>
      <c r="N135" s="24">
        <v>0.4042553191489362</v>
      </c>
      <c r="O135" s="24">
        <v>0.40517743774462384</v>
      </c>
      <c r="P135" s="24">
        <v>0.45588235294117641</v>
      </c>
      <c r="Q135" s="24">
        <v>0.61250000000000004</v>
      </c>
      <c r="R135" s="24">
        <v>0.66666666666666674</v>
      </c>
      <c r="S135" s="24">
        <v>0.56108597285067874</v>
      </c>
      <c r="T135" s="24">
        <v>0.5558035714285714</v>
      </c>
      <c r="U135" s="24">
        <v>0.337890625</v>
      </c>
      <c r="V135" s="24">
        <v>0.38549618320610679</v>
      </c>
      <c r="W135" s="24">
        <v>0.3966480446927374</v>
      </c>
      <c r="X135" s="24">
        <v>0.38447653429602879</v>
      </c>
      <c r="Y135" s="24">
        <v>0.40458015267175562</v>
      </c>
      <c r="Z135" s="24">
        <v>0.33566433566433562</v>
      </c>
      <c r="AA135" s="24">
        <v>0.39772727272727271</v>
      </c>
      <c r="AB135" s="24">
        <v>0.39615384615384608</v>
      </c>
      <c r="AC135" s="24">
        <v>0.42578125</v>
      </c>
      <c r="AD135" s="24">
        <v>0.40947546531302881</v>
      </c>
      <c r="AE135" s="24">
        <v>0.3462897526501767</v>
      </c>
      <c r="AF135" s="24">
        <v>0.37205081669691475</v>
      </c>
      <c r="AG135" s="24">
        <v>0.39393939393939403</v>
      </c>
      <c r="AH135" s="24">
        <v>0.35580524344569286</v>
      </c>
    </row>
    <row r="136" spans="1:34" x14ac:dyDescent="0.3">
      <c r="A136" s="25" t="s">
        <v>84</v>
      </c>
      <c r="B136" s="25" t="s">
        <v>100</v>
      </c>
      <c r="C136" s="25" t="s">
        <v>166</v>
      </c>
      <c r="D136" s="25" t="s">
        <v>165</v>
      </c>
      <c r="E136" s="25">
        <v>2.5</v>
      </c>
      <c r="F136" s="25" t="s">
        <v>75</v>
      </c>
      <c r="G136" s="25" t="s">
        <v>47</v>
      </c>
      <c r="H136" s="25" t="s">
        <v>186</v>
      </c>
      <c r="I136" s="24">
        <v>0.43624161073825496</v>
      </c>
      <c r="J136" s="24">
        <v>0.44375000000000009</v>
      </c>
      <c r="K136" s="24">
        <v>0.3707865168539326</v>
      </c>
      <c r="L136" s="24">
        <v>0.43895348837209291</v>
      </c>
      <c r="M136" s="24">
        <v>0.54477611940298498</v>
      </c>
      <c r="N136" s="24">
        <v>0.47852760736196309</v>
      </c>
      <c r="O136" s="24">
        <v>0.45217255712153809</v>
      </c>
      <c r="P136" s="24">
        <v>0.55462184873949583</v>
      </c>
      <c r="Q136" s="24">
        <v>0.51190476190476186</v>
      </c>
      <c r="R136" s="24">
        <v>0.56069364161849711</v>
      </c>
      <c r="S136" s="24">
        <v>0.56043956043956045</v>
      </c>
      <c r="T136" s="24">
        <v>0.60433604336043367</v>
      </c>
      <c r="U136" s="24">
        <v>0.62015503875968991</v>
      </c>
      <c r="V136" s="24">
        <v>0.60000000000000009</v>
      </c>
      <c r="W136" s="24">
        <v>0.68944099378881996</v>
      </c>
      <c r="X136" s="24">
        <v>0.64583333333333326</v>
      </c>
      <c r="Y136" s="24">
        <v>0.67964071856287434</v>
      </c>
      <c r="Z136" s="24">
        <v>0.70059880239520966</v>
      </c>
      <c r="AA136" s="24">
        <v>0.70618556701030921</v>
      </c>
      <c r="AB136" s="24">
        <v>0.78082191780821919</v>
      </c>
      <c r="AC136" s="24">
        <v>0.79683377308707115</v>
      </c>
      <c r="AD136" s="24">
        <v>0.76878612716762995</v>
      </c>
      <c r="AE136" s="24">
        <v>0.70157068062827221</v>
      </c>
      <c r="AF136" s="24">
        <v>0.76404494382022481</v>
      </c>
      <c r="AG136" s="24">
        <v>0.80113636363636354</v>
      </c>
      <c r="AH136" s="24">
        <v>0.66857142857142859</v>
      </c>
    </row>
    <row r="137" spans="1:34" x14ac:dyDescent="0.3">
      <c r="A137" s="25" t="s">
        <v>85</v>
      </c>
      <c r="B137" s="25" t="s">
        <v>100</v>
      </c>
      <c r="C137" s="25" t="s">
        <v>166</v>
      </c>
      <c r="D137" s="25" t="s">
        <v>165</v>
      </c>
      <c r="E137" s="25">
        <v>2.5</v>
      </c>
      <c r="F137" s="25" t="s">
        <v>75</v>
      </c>
      <c r="G137" s="25" t="s">
        <v>47</v>
      </c>
      <c r="H137" s="25" t="s">
        <v>187</v>
      </c>
      <c r="I137" s="24">
        <v>0.40909090909090917</v>
      </c>
      <c r="J137" s="24">
        <v>0.43961352657004826</v>
      </c>
      <c r="K137" s="24">
        <v>0.44309927360774815</v>
      </c>
      <c r="L137" s="24">
        <v>0.46835443037974689</v>
      </c>
      <c r="M137" s="24">
        <v>0.27078891257995741</v>
      </c>
      <c r="N137" s="24">
        <v>0.50393700787401574</v>
      </c>
      <c r="O137" s="24">
        <v>0.42248067668373762</v>
      </c>
      <c r="P137" s="24">
        <v>0.76021798365122617</v>
      </c>
      <c r="Q137" s="24">
        <v>0.71144278606965172</v>
      </c>
      <c r="R137" s="24">
        <v>0.64390243902439015</v>
      </c>
      <c r="S137" s="24">
        <v>0.75757575757575757</v>
      </c>
      <c r="T137" s="24">
        <v>0.46060606060606069</v>
      </c>
      <c r="U137" s="24">
        <v>0.44047619047619047</v>
      </c>
      <c r="V137" s="24">
        <v>0.5</v>
      </c>
      <c r="W137" s="24">
        <v>0.5149253731343284</v>
      </c>
      <c r="X137" s="24">
        <v>0.52054794520547953</v>
      </c>
      <c r="Y137" s="24">
        <v>0.52112676056338025</v>
      </c>
      <c r="Z137" s="24">
        <v>0.5</v>
      </c>
      <c r="AA137" s="24">
        <v>0.48366013071895431</v>
      </c>
      <c r="AB137" s="24">
        <v>0.55614973262032086</v>
      </c>
      <c r="AC137" s="24">
        <v>0.47352941176470598</v>
      </c>
      <c r="AD137" s="24">
        <v>0.56020942408376961</v>
      </c>
      <c r="AE137" s="24">
        <v>0.5</v>
      </c>
      <c r="AF137" s="24">
        <v>0.50607287449392713</v>
      </c>
      <c r="AG137" s="24">
        <v>0.47138047138047146</v>
      </c>
      <c r="AH137" s="24">
        <v>0.487719298245614</v>
      </c>
    </row>
    <row r="138" spans="1:34" x14ac:dyDescent="0.3">
      <c r="A138" s="25" t="s">
        <v>86</v>
      </c>
      <c r="B138" s="25" t="s">
        <v>100</v>
      </c>
      <c r="C138" s="25" t="s">
        <v>166</v>
      </c>
      <c r="D138" s="25" t="s">
        <v>165</v>
      </c>
      <c r="E138" s="25">
        <v>2.5</v>
      </c>
      <c r="F138" s="25" t="s">
        <v>75</v>
      </c>
      <c r="G138" s="25" t="s">
        <v>47</v>
      </c>
      <c r="H138" s="25" t="s">
        <v>187</v>
      </c>
      <c r="I138" s="24">
        <v>0.34730538922155696</v>
      </c>
      <c r="J138" s="24">
        <v>0.40760869565217384</v>
      </c>
      <c r="K138" s="24">
        <v>0.44444444444444442</v>
      </c>
      <c r="L138" s="24">
        <v>0.42352941176470593</v>
      </c>
      <c r="M138" s="24">
        <v>0.45405405405405408</v>
      </c>
      <c r="N138" s="24">
        <v>0.5</v>
      </c>
      <c r="O138" s="24">
        <v>0.42949033252282254</v>
      </c>
      <c r="P138" s="24">
        <v>0.58421052631578951</v>
      </c>
      <c r="Q138" s="24">
        <v>0.71354166666666674</v>
      </c>
      <c r="R138" s="24">
        <v>0.64532019704433496</v>
      </c>
      <c r="S138" s="24">
        <v>0.38461538461538458</v>
      </c>
      <c r="T138" s="24">
        <v>0.47445255474452552</v>
      </c>
      <c r="U138" s="24">
        <v>0.51744186046511631</v>
      </c>
      <c r="V138" s="24">
        <v>0.56818181818181812</v>
      </c>
      <c r="W138" s="24">
        <v>0.52825552825552835</v>
      </c>
      <c r="X138" s="24">
        <v>0.49468085106382986</v>
      </c>
      <c r="Y138" s="24">
        <v>0.50595238095238093</v>
      </c>
      <c r="Z138" s="24">
        <v>0.52298850574712641</v>
      </c>
      <c r="AA138" s="24">
        <v>0.5625</v>
      </c>
      <c r="AB138" s="24">
        <v>0.49066666666666658</v>
      </c>
      <c r="AC138" s="24">
        <v>0.53072625698324027</v>
      </c>
      <c r="AD138" s="24">
        <v>0.51366120218579225</v>
      </c>
      <c r="AE138" s="24">
        <v>0.53672316384180796</v>
      </c>
      <c r="AF138" s="24">
        <v>0.50131233595800517</v>
      </c>
      <c r="AG138" s="24">
        <v>0.54022988505747116</v>
      </c>
      <c r="AH138" s="24">
        <v>0.52261306532663321</v>
      </c>
    </row>
    <row r="139" spans="1:34" x14ac:dyDescent="0.3">
      <c r="A139" s="25" t="s">
        <v>74</v>
      </c>
      <c r="B139" s="25" t="s">
        <v>99</v>
      </c>
      <c r="C139" s="25" t="s">
        <v>166</v>
      </c>
      <c r="D139" s="25" t="s">
        <v>165</v>
      </c>
      <c r="E139" s="25">
        <v>2.5</v>
      </c>
      <c r="F139" s="25" t="s">
        <v>75</v>
      </c>
      <c r="G139" s="25" t="s">
        <v>47</v>
      </c>
      <c r="H139" s="25" t="s">
        <v>188</v>
      </c>
      <c r="I139" s="24">
        <v>0.38113207547169803</v>
      </c>
      <c r="J139" s="24">
        <v>0.33757961783439483</v>
      </c>
      <c r="K139" s="24">
        <v>0.35245901639344268</v>
      </c>
      <c r="L139" s="24">
        <v>0.47752808988764039</v>
      </c>
      <c r="M139" s="24">
        <v>0.36974789915966388</v>
      </c>
      <c r="N139" s="24">
        <v>0.33609958506224058</v>
      </c>
      <c r="O139" s="24">
        <v>0.37575771396818008</v>
      </c>
      <c r="P139" s="24">
        <v>0.4921875</v>
      </c>
      <c r="Q139" s="24">
        <v>0.640625</v>
      </c>
      <c r="R139" s="24">
        <v>0.76363636363636367</v>
      </c>
      <c r="S139" s="24">
        <v>0.71698113207547176</v>
      </c>
      <c r="T139" s="24">
        <v>0.4893617021276595</v>
      </c>
      <c r="U139" s="24">
        <v>0.50285714285714289</v>
      </c>
      <c r="V139" s="24">
        <v>0.49019607843137258</v>
      </c>
      <c r="W139" s="24">
        <v>0.37037037037037046</v>
      </c>
      <c r="X139" s="24">
        <v>0.35748792270531404</v>
      </c>
      <c r="Y139" s="24">
        <v>0.46560846560846558</v>
      </c>
      <c r="Z139" s="24">
        <v>0.45161290322580649</v>
      </c>
      <c r="AA139" s="24">
        <v>0.32198952879581144</v>
      </c>
      <c r="AB139" s="24">
        <v>0.50555555555555554</v>
      </c>
      <c r="AC139" s="24">
        <v>0.51265822784810133</v>
      </c>
      <c r="AD139" s="24">
        <v>0.40617577197149646</v>
      </c>
      <c r="AE139" s="24">
        <v>0.36744186046511618</v>
      </c>
      <c r="AF139" s="24">
        <v>0.37719298245614041</v>
      </c>
      <c r="AG139" s="24">
        <v>0.44622425629290619</v>
      </c>
      <c r="AH139" s="24">
        <v>0.42600896860986537</v>
      </c>
    </row>
    <row r="140" spans="1:34" x14ac:dyDescent="0.3">
      <c r="A140" s="25" t="s">
        <v>76</v>
      </c>
      <c r="B140" s="25" t="s">
        <v>99</v>
      </c>
      <c r="C140" s="25" t="s">
        <v>166</v>
      </c>
      <c r="D140" s="25" t="s">
        <v>165</v>
      </c>
      <c r="E140" s="25">
        <v>2.5</v>
      </c>
      <c r="F140" s="25" t="s">
        <v>10</v>
      </c>
      <c r="G140" s="25" t="s">
        <v>47</v>
      </c>
      <c r="H140" s="25" t="s">
        <v>188</v>
      </c>
      <c r="I140" s="24">
        <v>0.30886850152905199</v>
      </c>
      <c r="J140" s="24">
        <v>0.39999999999999991</v>
      </c>
      <c r="K140" s="24">
        <v>0.50549450549450547</v>
      </c>
      <c r="L140" s="24">
        <v>0.33333333333333326</v>
      </c>
      <c r="M140" s="24">
        <v>0.54063604240282692</v>
      </c>
      <c r="N140" s="24">
        <v>0.44666666666666677</v>
      </c>
      <c r="O140" s="24">
        <v>0.42249984157106407</v>
      </c>
      <c r="P140" s="24">
        <v>0.69268774703557312</v>
      </c>
      <c r="Q140" s="24">
        <v>0.59090909090909083</v>
      </c>
      <c r="R140" s="24">
        <v>0.79446640316205541</v>
      </c>
      <c r="S140" s="24">
        <v>0.65963855421686746</v>
      </c>
      <c r="T140" s="24">
        <v>0.66369047619047628</v>
      </c>
      <c r="U140" s="24">
        <v>0.63428571428571434</v>
      </c>
      <c r="V140" s="24">
        <v>0.58205128205128198</v>
      </c>
      <c r="W140" s="24">
        <v>0.54040404040404044</v>
      </c>
      <c r="X140" s="24">
        <v>0.51706036745406814</v>
      </c>
      <c r="Y140" s="24">
        <v>0.46031746031746024</v>
      </c>
      <c r="Z140" s="24">
        <v>0.48571428571428577</v>
      </c>
      <c r="AA140" s="24">
        <v>0.3908629441624365</v>
      </c>
      <c r="AB140" s="24">
        <v>0.41666666666666674</v>
      </c>
      <c r="AC140" s="24">
        <v>0.44162436548223361</v>
      </c>
      <c r="AD140" s="24">
        <v>0.40338164251207731</v>
      </c>
      <c r="AE140" s="24">
        <v>0.42789598108747051</v>
      </c>
      <c r="AF140" s="24">
        <v>0.41625615763546797</v>
      </c>
      <c r="AG140" s="24">
        <v>0.4685990338164252</v>
      </c>
      <c r="AH140" s="24">
        <v>0.47196261682243001</v>
      </c>
    </row>
    <row r="141" spans="1:34" x14ac:dyDescent="0.3">
      <c r="A141" s="25" t="s">
        <v>7</v>
      </c>
      <c r="B141" s="25" t="s">
        <v>99</v>
      </c>
      <c r="C141" s="25" t="s">
        <v>166</v>
      </c>
      <c r="D141" s="25" t="s">
        <v>165</v>
      </c>
      <c r="E141" s="25">
        <v>2.5</v>
      </c>
      <c r="F141" s="25" t="s">
        <v>10</v>
      </c>
      <c r="G141" s="25" t="s">
        <v>47</v>
      </c>
      <c r="H141" s="25" t="s">
        <v>188</v>
      </c>
      <c r="I141" s="24">
        <v>0.34005763688760804</v>
      </c>
      <c r="J141" s="24">
        <v>0.38056680161943324</v>
      </c>
      <c r="K141" s="24">
        <v>0.350828729281768</v>
      </c>
      <c r="L141" s="24">
        <v>0.38518518518518507</v>
      </c>
      <c r="M141" s="24">
        <v>0.34189723320158105</v>
      </c>
      <c r="N141" s="24">
        <v>0.38461538461538458</v>
      </c>
      <c r="O141" s="24">
        <v>0.36385849513182666</v>
      </c>
      <c r="P141" s="24">
        <v>0.72148541114058351</v>
      </c>
      <c r="Q141" s="24">
        <v>0.51333333333333342</v>
      </c>
      <c r="R141" s="24">
        <v>0.65917602996254687</v>
      </c>
      <c r="S141" s="24">
        <v>0.58536585365853666</v>
      </c>
      <c r="T141" s="24">
        <v>0.55555555555555558</v>
      </c>
      <c r="U141" s="24">
        <v>0.52222222222222214</v>
      </c>
      <c r="V141" s="24">
        <v>0.52079566003616629</v>
      </c>
      <c r="W141" s="24">
        <v>0.34013605442176864</v>
      </c>
      <c r="X141" s="24">
        <v>0.38297872340425543</v>
      </c>
      <c r="Y141" s="24">
        <v>0.37313432835820892</v>
      </c>
      <c r="Z141" s="24">
        <v>0.34946236559139776</v>
      </c>
      <c r="AA141" s="24">
        <v>0.36486486486486491</v>
      </c>
      <c r="AB141" s="24">
        <v>0.49373881932021457</v>
      </c>
      <c r="AC141" s="24">
        <v>0.33183856502242159</v>
      </c>
      <c r="AD141" s="24">
        <v>0.41153846153846163</v>
      </c>
      <c r="AE141" s="24">
        <v>0.40597014925373132</v>
      </c>
      <c r="AF141" s="24">
        <v>0.39687500000000009</v>
      </c>
      <c r="AG141" s="24">
        <v>0.41901408450704225</v>
      </c>
      <c r="AH141" s="24">
        <v>0.41603053435114501</v>
      </c>
    </row>
    <row r="142" spans="1:34" x14ac:dyDescent="0.3">
      <c r="A142" s="25" t="s">
        <v>77</v>
      </c>
      <c r="B142" s="25" t="s">
        <v>99</v>
      </c>
      <c r="C142" s="25" t="s">
        <v>166</v>
      </c>
      <c r="D142" s="25" t="s">
        <v>165</v>
      </c>
      <c r="E142" s="25">
        <v>2.5</v>
      </c>
      <c r="F142" s="25" t="s">
        <v>10</v>
      </c>
      <c r="G142" s="25" t="s">
        <v>47</v>
      </c>
      <c r="H142" s="25" t="s">
        <v>188</v>
      </c>
      <c r="I142" s="24">
        <v>0.3532338308457712</v>
      </c>
      <c r="J142" s="24">
        <v>0.39632545931758534</v>
      </c>
      <c r="K142" s="24">
        <v>0.40123456790123457</v>
      </c>
      <c r="L142" s="24">
        <v>0.31690140845070425</v>
      </c>
      <c r="M142" s="24">
        <v>0.39189189189189189</v>
      </c>
      <c r="N142" s="24">
        <v>0.33632286995515703</v>
      </c>
      <c r="O142" s="24">
        <v>0.36598500472705736</v>
      </c>
      <c r="P142" s="24">
        <v>0.95061728395061729</v>
      </c>
      <c r="Q142" s="24">
        <v>0.5067567567567568</v>
      </c>
      <c r="R142" s="24">
        <v>0.65789473684210531</v>
      </c>
      <c r="S142" s="24">
        <v>0.60606060606060597</v>
      </c>
      <c r="T142" s="24">
        <v>0.54838709677419351</v>
      </c>
      <c r="U142" s="24">
        <v>0.49783549783549774</v>
      </c>
      <c r="V142" s="24">
        <v>0.54146341463414638</v>
      </c>
      <c r="W142" s="24">
        <v>0.48896375151596827</v>
      </c>
      <c r="X142" s="24">
        <v>0.43646408839779016</v>
      </c>
      <c r="Y142" s="24">
        <v>0.55072463768115942</v>
      </c>
      <c r="Z142" s="24">
        <v>0.34632034632034636</v>
      </c>
      <c r="AA142" s="24">
        <v>0.36978131212723664</v>
      </c>
      <c r="AB142" s="24">
        <v>0.33624454148471616</v>
      </c>
      <c r="AC142" s="24">
        <v>0.415686274509804</v>
      </c>
      <c r="AD142" s="24">
        <v>0.26644736842105265</v>
      </c>
      <c r="AE142" s="24">
        <v>0.27793696275071644</v>
      </c>
      <c r="AF142" s="24">
        <v>0.28257191201353637</v>
      </c>
      <c r="AG142" s="24">
        <v>0.28497409326424861</v>
      </c>
      <c r="AH142" s="24">
        <v>0.31428571428571428</v>
      </c>
    </row>
    <row r="143" spans="1:34" x14ac:dyDescent="0.3">
      <c r="A143" s="25" t="s">
        <v>12</v>
      </c>
      <c r="B143" s="25" t="s">
        <v>100</v>
      </c>
      <c r="C143" s="25" t="s">
        <v>166</v>
      </c>
      <c r="D143" s="25" t="s">
        <v>165</v>
      </c>
      <c r="E143" s="25">
        <v>2.5</v>
      </c>
      <c r="F143" s="25" t="s">
        <v>10</v>
      </c>
      <c r="G143" s="25" t="s">
        <v>47</v>
      </c>
      <c r="H143" s="25" t="s">
        <v>188</v>
      </c>
      <c r="I143" s="24">
        <v>0.40579710144927539</v>
      </c>
      <c r="J143" s="24">
        <v>0.38500000000000001</v>
      </c>
      <c r="K143" s="24">
        <v>0.33333333333333326</v>
      </c>
      <c r="L143" s="24">
        <v>0.44174757281553401</v>
      </c>
      <c r="M143" s="24">
        <v>0.38186157517899755</v>
      </c>
      <c r="N143" s="24">
        <v>0.43669250645994828</v>
      </c>
      <c r="O143" s="24">
        <v>0.3974053482061814</v>
      </c>
      <c r="P143" s="24">
        <v>0.71439582786670164</v>
      </c>
      <c r="Q143" s="24">
        <v>0.62135922330097082</v>
      </c>
      <c r="R143" s="24">
        <v>0.80743243243243246</v>
      </c>
      <c r="S143" s="24">
        <v>0.68715083798882692</v>
      </c>
      <c r="T143" s="24">
        <v>0.60752688172043001</v>
      </c>
      <c r="U143" s="24">
        <v>0.57549234135667393</v>
      </c>
      <c r="V143" s="24">
        <v>0.62234042553191493</v>
      </c>
      <c r="W143" s="24">
        <v>0.37412587412587417</v>
      </c>
      <c r="X143" s="24">
        <v>0.46153846153846145</v>
      </c>
      <c r="Y143" s="24">
        <v>0.43968871595330739</v>
      </c>
      <c r="Z143" s="24">
        <v>0.52620545073375258</v>
      </c>
      <c r="AA143" s="24">
        <v>0.36426116838487976</v>
      </c>
      <c r="AB143" s="24">
        <v>0.47791164658634533</v>
      </c>
      <c r="AC143" s="24">
        <v>0.47692307692307701</v>
      </c>
      <c r="AD143" s="24">
        <v>0.4339963833634719</v>
      </c>
      <c r="AE143" s="24">
        <v>0.43189964157706084</v>
      </c>
      <c r="AF143" s="24">
        <v>0.44202898550724634</v>
      </c>
      <c r="AG143" s="24">
        <v>0.40325497287522594</v>
      </c>
      <c r="AH143" s="24">
        <v>0.42307692307692313</v>
      </c>
    </row>
    <row r="144" spans="1:34" x14ac:dyDescent="0.3">
      <c r="A144" s="25" t="s">
        <v>13</v>
      </c>
      <c r="B144" s="25" t="s">
        <v>100</v>
      </c>
      <c r="C144" s="25" t="s">
        <v>166</v>
      </c>
      <c r="D144" s="25" t="s">
        <v>165</v>
      </c>
      <c r="E144" s="25">
        <v>2.5</v>
      </c>
      <c r="F144" s="25" t="s">
        <v>10</v>
      </c>
      <c r="G144" s="25" t="s">
        <v>47</v>
      </c>
      <c r="H144" s="25" t="s">
        <v>188</v>
      </c>
      <c r="I144" s="24">
        <v>0.34975369458128069</v>
      </c>
      <c r="J144" s="24">
        <v>0.43678160919540221</v>
      </c>
      <c r="K144" s="24">
        <v>0.39632545931758534</v>
      </c>
      <c r="L144" s="24">
        <v>0.45049504950495045</v>
      </c>
      <c r="M144" s="24">
        <v>0.39716312056737579</v>
      </c>
      <c r="N144" s="24">
        <v>0.40863787375415273</v>
      </c>
      <c r="O144" s="24">
        <v>0.4065261344867912</v>
      </c>
      <c r="P144" s="24">
        <v>0.74786324786324787</v>
      </c>
      <c r="Q144" s="24">
        <v>0.68531468531468542</v>
      </c>
      <c r="R144" s="24">
        <v>0.67980295566502469</v>
      </c>
      <c r="S144" s="24">
        <v>0.59615384615384626</v>
      </c>
      <c r="T144" s="24">
        <v>0.61881188118811892</v>
      </c>
      <c r="U144" s="24">
        <v>0.60847880299251877</v>
      </c>
      <c r="V144" s="24">
        <v>0.63481953290870496</v>
      </c>
      <c r="W144" s="24">
        <v>0.56540084388185652</v>
      </c>
      <c r="X144" s="24">
        <v>0.56331877729257651</v>
      </c>
      <c r="Y144" s="24">
        <v>0.53956834532374098</v>
      </c>
      <c r="Z144" s="24">
        <v>0.55335968379446632</v>
      </c>
      <c r="AA144" s="24">
        <v>0.53046594982078843</v>
      </c>
      <c r="AB144" s="24">
        <v>0.50325732899022801</v>
      </c>
      <c r="AC144" s="24">
        <v>0.49209138840070299</v>
      </c>
      <c r="AD144" s="24">
        <v>0.44444444444444442</v>
      </c>
      <c r="AE144" s="24">
        <v>0.55516014234875444</v>
      </c>
      <c r="AF144" s="24">
        <v>0.47021943573667713</v>
      </c>
      <c r="AG144" s="24">
        <v>0.57762938230383964</v>
      </c>
      <c r="AH144" s="24">
        <v>0.59558823529411775</v>
      </c>
    </row>
    <row r="145" spans="1:34" x14ac:dyDescent="0.3">
      <c r="A145" s="25" t="s">
        <v>14</v>
      </c>
      <c r="B145" s="25" t="s">
        <v>100</v>
      </c>
      <c r="C145" s="25" t="s">
        <v>166</v>
      </c>
      <c r="D145" s="25" t="s">
        <v>165</v>
      </c>
      <c r="E145" s="25">
        <v>2.5</v>
      </c>
      <c r="F145" s="25" t="s">
        <v>10</v>
      </c>
      <c r="G145" s="25" t="s">
        <v>47</v>
      </c>
      <c r="H145" s="25" t="s">
        <v>188</v>
      </c>
      <c r="I145" s="24">
        <v>0.39010989010989006</v>
      </c>
      <c r="J145" s="24">
        <v>0.45355191256830607</v>
      </c>
      <c r="K145" s="24">
        <v>0.47549019607843146</v>
      </c>
      <c r="L145" s="24">
        <v>0.39682539682539675</v>
      </c>
      <c r="M145" s="24">
        <v>0.38661710037174712</v>
      </c>
      <c r="N145" s="24">
        <v>0.47826086956521729</v>
      </c>
      <c r="O145" s="24">
        <v>0.43014256091983144</v>
      </c>
      <c r="P145" s="24">
        <v>0.67388613861386137</v>
      </c>
      <c r="Q145" s="24">
        <v>0.72277227722772275</v>
      </c>
      <c r="R145" s="24">
        <v>0.625</v>
      </c>
      <c r="S145" s="24">
        <v>0.49723756906077354</v>
      </c>
      <c r="T145" s="24">
        <v>0.47142857142857153</v>
      </c>
      <c r="U145" s="24">
        <v>0.48484848484848486</v>
      </c>
      <c r="V145" s="24">
        <v>0.51627906976744176</v>
      </c>
      <c r="W145" s="24">
        <v>0.50961538461538458</v>
      </c>
      <c r="X145" s="24">
        <v>0.46411483253588526</v>
      </c>
      <c r="Y145" s="24">
        <v>0.4685990338164252</v>
      </c>
      <c r="Z145" s="24">
        <v>0.43497757847533625</v>
      </c>
      <c r="AA145" s="24">
        <v>0.3721804511278195</v>
      </c>
      <c r="AB145" s="24">
        <v>0.3793103448275863</v>
      </c>
      <c r="AC145" s="24">
        <v>0.43983402489626555</v>
      </c>
      <c r="AD145" s="24">
        <v>0.40199999999999991</v>
      </c>
      <c r="AE145" s="24">
        <v>0.395017793594306</v>
      </c>
      <c r="AF145" s="24">
        <v>0.41767068273092378</v>
      </c>
      <c r="AG145" s="24">
        <v>0.39685314685314688</v>
      </c>
      <c r="AH145" s="24">
        <v>0.32986111111111116</v>
      </c>
    </row>
    <row r="146" spans="1:34" x14ac:dyDescent="0.3">
      <c r="A146" s="25" t="s">
        <v>146</v>
      </c>
      <c r="B146" s="25" t="s">
        <v>100</v>
      </c>
      <c r="C146" s="25" t="s">
        <v>167</v>
      </c>
      <c r="D146" s="25" t="s">
        <v>165</v>
      </c>
      <c r="E146" s="25">
        <v>2.5</v>
      </c>
      <c r="F146" s="25" t="s">
        <v>75</v>
      </c>
      <c r="G146" s="25" t="s">
        <v>47</v>
      </c>
      <c r="H146" s="25" t="s">
        <v>187</v>
      </c>
      <c r="I146" s="24">
        <v>0.39577836411609502</v>
      </c>
      <c r="J146" s="24">
        <v>0.40298507462686572</v>
      </c>
      <c r="K146" s="24">
        <v>0.45625000000000004</v>
      </c>
      <c r="L146" s="24">
        <v>0.4101123595505618</v>
      </c>
      <c r="M146" s="24">
        <v>0.46284501061571115</v>
      </c>
      <c r="N146" s="24">
        <v>0.47737556561085981</v>
      </c>
      <c r="O146" s="24">
        <v>0.43422439575334892</v>
      </c>
      <c r="P146" s="24">
        <v>0.86571428571428566</v>
      </c>
      <c r="Q146" s="24">
        <v>0.75773195876288657</v>
      </c>
      <c r="R146" s="24">
        <v>0.68965517241379315</v>
      </c>
      <c r="S146" s="24">
        <v>0.50480769230769229</v>
      </c>
      <c r="T146" s="24">
        <v>0.45909090909090899</v>
      </c>
      <c r="U146" s="24">
        <v>0.43846153846153846</v>
      </c>
      <c r="V146" s="24">
        <v>0.44075829383886256</v>
      </c>
      <c r="W146" s="24">
        <v>0.5526992287917738</v>
      </c>
      <c r="X146" s="24">
        <v>0.45210727969348663</v>
      </c>
      <c r="Y146" s="24">
        <v>0.46700507614213205</v>
      </c>
      <c r="Z146" s="24">
        <v>0.54393305439330542</v>
      </c>
      <c r="AA146" s="24">
        <v>0.50467289719626174</v>
      </c>
      <c r="AB146" s="24">
        <v>0.45533769063180829</v>
      </c>
      <c r="AC146" s="24">
        <v>0.522198731501057</v>
      </c>
      <c r="AD146" s="24">
        <v>0.4927835051546392</v>
      </c>
      <c r="AE146" s="24">
        <v>0.56349206349206349</v>
      </c>
      <c r="AF146" s="24">
        <v>0.52117863720073654</v>
      </c>
      <c r="AG146" s="24">
        <v>0.54509803921568634</v>
      </c>
      <c r="AH146" s="24">
        <v>0.45008756567425579</v>
      </c>
    </row>
    <row r="147" spans="1:34" x14ac:dyDescent="0.3">
      <c r="A147" s="25" t="s">
        <v>147</v>
      </c>
      <c r="B147" s="25" t="s">
        <v>100</v>
      </c>
      <c r="C147" s="25" t="s">
        <v>167</v>
      </c>
      <c r="D147" s="25" t="s">
        <v>165</v>
      </c>
      <c r="E147" s="25">
        <v>2.5</v>
      </c>
      <c r="F147" s="25" t="s">
        <v>75</v>
      </c>
      <c r="G147" s="25" t="s">
        <v>47</v>
      </c>
      <c r="H147" s="25" t="s">
        <v>187</v>
      </c>
      <c r="I147" s="24">
        <v>0.40458015267175562</v>
      </c>
      <c r="J147" s="24">
        <v>0.42068965517241375</v>
      </c>
      <c r="K147" s="24">
        <v>0.42236024844720488</v>
      </c>
      <c r="L147" s="24">
        <v>0.42079207920792072</v>
      </c>
      <c r="M147" s="24">
        <v>0.4009900990099009</v>
      </c>
      <c r="N147" s="24">
        <v>0.40532544378698221</v>
      </c>
      <c r="O147" s="24">
        <v>0.41245627971602966</v>
      </c>
      <c r="P147" s="24">
        <v>0.42931937172774859</v>
      </c>
      <c r="Q147" s="24">
        <v>0.44347826086956532</v>
      </c>
      <c r="R147" s="24">
        <v>0.36470588235294121</v>
      </c>
      <c r="S147" s="24">
        <v>0.32710280373831768</v>
      </c>
      <c r="T147" s="24">
        <v>0.45882352941176463</v>
      </c>
      <c r="U147" s="24">
        <v>0.33842239185750644</v>
      </c>
      <c r="V147" s="24">
        <v>0.33640552995391704</v>
      </c>
      <c r="W147" s="24">
        <v>0.37135922330097082</v>
      </c>
      <c r="X147" s="24">
        <v>0.37628865979381443</v>
      </c>
      <c r="Y147" s="24">
        <v>0.43157894736842106</v>
      </c>
      <c r="Z147" s="24">
        <v>0.38914027149321262</v>
      </c>
      <c r="AA147" s="24">
        <v>0.28415300546448097</v>
      </c>
      <c r="AB147" s="24">
        <v>0.35964912280701755</v>
      </c>
      <c r="AC147" s="24">
        <v>0.42999999999999994</v>
      </c>
      <c r="AD147" s="24">
        <v>0.36792452830188682</v>
      </c>
      <c r="AE147" s="24">
        <v>0.36986301369863006</v>
      </c>
      <c r="AF147" s="24">
        <v>0.38369304556354922</v>
      </c>
      <c r="AG147" s="24">
        <v>0.36868686868686873</v>
      </c>
      <c r="AH147" s="24">
        <v>0.39013452914798208</v>
      </c>
    </row>
    <row r="148" spans="1:34" x14ac:dyDescent="0.3">
      <c r="A148" s="25" t="s">
        <v>148</v>
      </c>
      <c r="B148" s="25" t="s">
        <v>100</v>
      </c>
      <c r="C148" s="25" t="s">
        <v>167</v>
      </c>
      <c r="D148" s="25" t="s">
        <v>165</v>
      </c>
      <c r="E148" s="25">
        <v>2.5</v>
      </c>
      <c r="F148" s="25" t="s">
        <v>75</v>
      </c>
      <c r="G148" s="25" t="s">
        <v>47</v>
      </c>
      <c r="H148" s="25" t="s">
        <v>189</v>
      </c>
      <c r="I148" s="24">
        <v>0.4285714285714286</v>
      </c>
      <c r="J148" s="24">
        <v>0.47826086956521729</v>
      </c>
      <c r="K148" s="24">
        <v>0.38356164383561642</v>
      </c>
      <c r="L148" s="24">
        <v>0.43930635838150289</v>
      </c>
      <c r="M148" s="24">
        <v>0.52845528455284563</v>
      </c>
      <c r="N148" s="24">
        <v>0.38502673796791442</v>
      </c>
      <c r="O148" s="24">
        <v>0.44053038714575415</v>
      </c>
      <c r="P148" s="24">
        <v>0.68518518518518512</v>
      </c>
      <c r="Q148" s="24">
        <v>0.52863436123348007</v>
      </c>
      <c r="R148" s="24">
        <v>0.49099099099099108</v>
      </c>
      <c r="S148" s="24">
        <v>0.45673076923076916</v>
      </c>
      <c r="T148" s="24">
        <v>0.40086206896551735</v>
      </c>
      <c r="U148" s="24">
        <v>0.48433734939759043</v>
      </c>
      <c r="V148" s="24">
        <v>0.51219512195121952</v>
      </c>
      <c r="W148" s="24">
        <v>0.50236966824644558</v>
      </c>
      <c r="X148" s="24">
        <v>0.7068273092369477</v>
      </c>
      <c r="Y148" s="24">
        <v>0.43010752688172049</v>
      </c>
      <c r="Z148" s="24">
        <v>0.45257452574525736</v>
      </c>
      <c r="AA148" s="24">
        <v>0.45918367346938771</v>
      </c>
      <c r="AB148" s="24">
        <v>0.35746606334841635</v>
      </c>
      <c r="AC148" s="24">
        <v>0.42920353982300874</v>
      </c>
      <c r="AD148" s="24">
        <v>0.49282296650717705</v>
      </c>
      <c r="AE148" s="24">
        <v>0.44585987261146487</v>
      </c>
      <c r="AF148" s="24">
        <v>0.40465116279069768</v>
      </c>
      <c r="AG148" s="24">
        <v>0.4468599033816425</v>
      </c>
      <c r="AH148" s="24">
        <v>0.4739130434782608</v>
      </c>
    </row>
    <row r="149" spans="1:34" x14ac:dyDescent="0.3">
      <c r="A149" s="25" t="s">
        <v>149</v>
      </c>
      <c r="B149" s="25" t="s">
        <v>100</v>
      </c>
      <c r="C149" s="25" t="s">
        <v>167</v>
      </c>
      <c r="D149" s="25" t="s">
        <v>165</v>
      </c>
      <c r="E149" s="25">
        <v>2.5</v>
      </c>
      <c r="F149" s="25" t="s">
        <v>75</v>
      </c>
      <c r="G149" s="25" t="s">
        <v>47</v>
      </c>
      <c r="H149" s="25" t="s">
        <v>190</v>
      </c>
      <c r="I149" s="24">
        <v>0.42657342657342667</v>
      </c>
      <c r="J149" s="24">
        <v>0.4478527607361964</v>
      </c>
      <c r="K149" s="24">
        <v>0.4403973509933774</v>
      </c>
      <c r="L149" s="24">
        <v>0.38131313131313127</v>
      </c>
      <c r="M149" s="24">
        <v>0.47666666666666657</v>
      </c>
      <c r="N149" s="24">
        <v>0.45317220543806647</v>
      </c>
      <c r="O149" s="24">
        <v>0.43766259028681076</v>
      </c>
      <c r="P149" s="24">
        <v>0.80281690140845074</v>
      </c>
      <c r="Q149" s="24">
        <v>0.60119047619047628</v>
      </c>
      <c r="R149" s="24">
        <v>0.55428571428571427</v>
      </c>
      <c r="S149" s="24">
        <v>0.43382352941176472</v>
      </c>
      <c r="T149" s="24">
        <v>0.42897727272727271</v>
      </c>
      <c r="U149" s="24">
        <v>0.46296296296296302</v>
      </c>
      <c r="V149" s="24">
        <v>0.49061662198391431</v>
      </c>
      <c r="W149" s="24">
        <v>0.45161290322580649</v>
      </c>
      <c r="X149" s="24">
        <v>0.4575835475578407</v>
      </c>
      <c r="Y149" s="24">
        <v>0.49444444444444446</v>
      </c>
      <c r="Z149" s="24">
        <v>0.44919786096256686</v>
      </c>
      <c r="AA149" s="24">
        <v>0.3886010362694301</v>
      </c>
      <c r="AB149" s="24">
        <v>0.41952506596306072</v>
      </c>
      <c r="AC149" s="24">
        <v>0.42574257425742568</v>
      </c>
      <c r="AD149" s="24">
        <v>0.40821917808219177</v>
      </c>
      <c r="AE149" s="24">
        <v>0.43939393939393945</v>
      </c>
      <c r="AF149" s="24">
        <v>0.33224755700325725</v>
      </c>
      <c r="AG149" s="24">
        <v>0.33534743202416917</v>
      </c>
      <c r="AH149" s="24">
        <v>0.43686868686868685</v>
      </c>
    </row>
    <row r="150" spans="1:34" x14ac:dyDescent="0.3">
      <c r="A150" s="25" t="s">
        <v>151</v>
      </c>
      <c r="B150" s="25" t="s">
        <v>100</v>
      </c>
      <c r="C150" s="25" t="s">
        <v>167</v>
      </c>
      <c r="D150" s="25" t="s">
        <v>165</v>
      </c>
      <c r="E150" s="25">
        <v>2.5</v>
      </c>
      <c r="F150" s="25" t="s">
        <v>75</v>
      </c>
      <c r="G150" s="25" t="s">
        <v>47</v>
      </c>
      <c r="H150" s="25" t="s">
        <v>191</v>
      </c>
      <c r="I150" s="24">
        <v>0.49411764705882355</v>
      </c>
      <c r="J150" s="24">
        <v>0.44097222222222232</v>
      </c>
      <c r="K150" s="24">
        <v>0.24461538461538468</v>
      </c>
      <c r="L150" s="24">
        <v>0.45925925925925926</v>
      </c>
      <c r="M150" s="24">
        <v>-5.8565153733528552E-3</v>
      </c>
      <c r="N150" s="24">
        <v>0.46153846153846145</v>
      </c>
      <c r="O150" s="24">
        <v>0.34910774322013305</v>
      </c>
      <c r="P150" s="24">
        <v>0.640625</v>
      </c>
      <c r="Q150" s="24">
        <v>0.72413793103448265</v>
      </c>
      <c r="R150" s="24">
        <v>0.6766169154228856</v>
      </c>
      <c r="S150" s="24">
        <v>0.53367875647668384</v>
      </c>
      <c r="T150" s="24">
        <v>0.49</v>
      </c>
      <c r="U150" s="24">
        <v>0.48596112311015127</v>
      </c>
      <c r="V150" s="24">
        <v>0.39024390243902429</v>
      </c>
      <c r="W150" s="24">
        <v>0.45299145299145294</v>
      </c>
      <c r="X150" s="24">
        <v>0.37651821862348167</v>
      </c>
      <c r="Y150" s="24">
        <v>0.41031390134529144</v>
      </c>
      <c r="Z150" s="24">
        <v>0.39013452914798208</v>
      </c>
      <c r="AA150" s="24">
        <v>0.41626794258373212</v>
      </c>
      <c r="AB150" s="24">
        <v>0.46153846153846145</v>
      </c>
      <c r="AC150" s="24">
        <v>0.41387024608501122</v>
      </c>
      <c r="AD150" s="24">
        <v>0.39473684210526305</v>
      </c>
      <c r="AE150" s="24">
        <v>0.375</v>
      </c>
      <c r="AF150" s="24">
        <v>0.49003984063745021</v>
      </c>
      <c r="AG150" s="24">
        <v>0.38738738738738743</v>
      </c>
      <c r="AH150" s="24">
        <v>0.47154471544715437</v>
      </c>
    </row>
    <row r="151" spans="1:34" x14ac:dyDescent="0.3">
      <c r="A151" s="25" t="s">
        <v>152</v>
      </c>
      <c r="B151" s="25" t="s">
        <v>100</v>
      </c>
      <c r="C151" s="25" t="s">
        <v>167</v>
      </c>
      <c r="D151" s="25" t="s">
        <v>165</v>
      </c>
      <c r="E151" s="25">
        <v>2.5</v>
      </c>
      <c r="F151" s="25" t="s">
        <v>75</v>
      </c>
      <c r="G151" s="25" t="s">
        <v>47</v>
      </c>
      <c r="H151" s="25" t="s">
        <v>191</v>
      </c>
      <c r="I151" s="24">
        <v>0.42600896860986537</v>
      </c>
      <c r="J151" s="24">
        <v>0.35844155844155834</v>
      </c>
      <c r="K151" s="24">
        <v>0.43231441048034935</v>
      </c>
      <c r="L151" s="24">
        <v>0.41594827586206895</v>
      </c>
      <c r="M151" s="24">
        <v>0.42424242424242431</v>
      </c>
      <c r="N151" s="24">
        <v>0.42028985507246386</v>
      </c>
      <c r="O151" s="24">
        <v>0.41287424878478834</v>
      </c>
      <c r="P151" s="24">
        <v>0.67114093959731536</v>
      </c>
      <c r="Q151" s="24">
        <v>0.7176470588235293</v>
      </c>
      <c r="R151" s="24">
        <v>0.60106382978723394</v>
      </c>
      <c r="S151" s="24">
        <v>0.53694581280788167</v>
      </c>
      <c r="T151" s="24">
        <v>0.39436619718309851</v>
      </c>
      <c r="U151" s="24">
        <v>0.50664136622390887</v>
      </c>
      <c r="V151" s="24">
        <v>0.54621848739495804</v>
      </c>
      <c r="W151" s="24">
        <v>0.46213592233009715</v>
      </c>
      <c r="X151" s="24">
        <v>0.43428571428571439</v>
      </c>
      <c r="Y151" s="24">
        <v>0.4625719769673704</v>
      </c>
      <c r="Z151" s="24">
        <v>0.44869565217391294</v>
      </c>
      <c r="AA151" s="24">
        <v>0.51971326164874543</v>
      </c>
      <c r="AB151" s="24">
        <v>0.46967071057192378</v>
      </c>
      <c r="AC151" s="24">
        <v>0.42222222222222228</v>
      </c>
      <c r="AD151" s="24">
        <v>0.42327150084317022</v>
      </c>
      <c r="AE151" s="24">
        <v>0.52927400468384067</v>
      </c>
      <c r="AF151" s="24">
        <v>0.51153039832285119</v>
      </c>
      <c r="AG151" s="24">
        <v>0.49087221095334677</v>
      </c>
      <c r="AH151" s="24">
        <v>0.48453608247422686</v>
      </c>
    </row>
    <row r="152" spans="1:34" x14ac:dyDescent="0.3">
      <c r="A152" s="25" t="s">
        <v>153</v>
      </c>
      <c r="B152" s="25" t="s">
        <v>100</v>
      </c>
      <c r="C152" s="25" t="s">
        <v>167</v>
      </c>
      <c r="D152" s="25" t="s">
        <v>165</v>
      </c>
      <c r="E152" s="25">
        <v>2.5</v>
      </c>
      <c r="F152" s="25" t="s">
        <v>75</v>
      </c>
      <c r="G152" s="25" t="s">
        <v>47</v>
      </c>
      <c r="H152" s="25" t="s">
        <v>191</v>
      </c>
      <c r="I152" s="24">
        <v>0.46762589928057552</v>
      </c>
      <c r="J152" s="24">
        <v>0.54797441364605537</v>
      </c>
      <c r="K152" s="24">
        <v>0.58260869565217388</v>
      </c>
      <c r="L152" s="24">
        <v>0.56126482213438744</v>
      </c>
      <c r="M152" s="24">
        <v>0.5473251028806585</v>
      </c>
      <c r="N152" s="24">
        <v>0.37837837837837829</v>
      </c>
      <c r="O152" s="24">
        <v>0.51419621866203824</v>
      </c>
      <c r="P152" s="24">
        <v>0.64436619718309851</v>
      </c>
      <c r="Q152" s="24">
        <v>0.67164179104477606</v>
      </c>
      <c r="R152" s="24">
        <v>0.62420382165605104</v>
      </c>
      <c r="S152" s="24">
        <v>0.54761904761904767</v>
      </c>
      <c r="T152" s="24">
        <v>0.44444444444444442</v>
      </c>
      <c r="U152" s="24">
        <v>0.4732824427480915</v>
      </c>
      <c r="V152" s="24">
        <v>0.44186046511627897</v>
      </c>
      <c r="W152" s="24">
        <v>0.46616541353383467</v>
      </c>
      <c r="X152" s="24">
        <v>0.50699300699300709</v>
      </c>
      <c r="Y152" s="24">
        <v>0.53146853146853146</v>
      </c>
      <c r="Z152" s="24">
        <v>0.48051948051948057</v>
      </c>
      <c r="AA152" s="24">
        <v>0.53874538745387457</v>
      </c>
      <c r="AB152" s="24">
        <v>0.62557077625570767</v>
      </c>
      <c r="AC152" s="24">
        <v>0.65972222222222232</v>
      </c>
      <c r="AD152" s="24">
        <v>0.55952380952380953</v>
      </c>
      <c r="AE152" s="24">
        <v>0.58710801393728218</v>
      </c>
      <c r="AF152" s="24">
        <v>0.35917312661498713</v>
      </c>
      <c r="AG152" s="24">
        <v>0.5140845070422535</v>
      </c>
      <c r="AH152" s="24">
        <v>0.58951965065502177</v>
      </c>
    </row>
    <row r="153" spans="1:34" x14ac:dyDescent="0.3">
      <c r="A153" s="25" t="s">
        <v>168</v>
      </c>
      <c r="B153" s="25" t="s">
        <v>99</v>
      </c>
      <c r="C153" s="25" t="s">
        <v>167</v>
      </c>
      <c r="D153" s="25" t="s">
        <v>165</v>
      </c>
      <c r="E153" s="25">
        <v>2.5</v>
      </c>
      <c r="F153" s="25" t="s">
        <v>75</v>
      </c>
      <c r="G153" s="25" t="s">
        <v>47</v>
      </c>
      <c r="H153" s="25" t="s">
        <v>183</v>
      </c>
      <c r="I153" s="24">
        <v>0.37948717948717947</v>
      </c>
      <c r="J153" s="24">
        <v>0.3772455089820359</v>
      </c>
      <c r="K153" s="24">
        <v>0.40740740740740744</v>
      </c>
      <c r="L153" s="24">
        <v>0.33421052631578951</v>
      </c>
      <c r="M153" s="24">
        <v>0.3825301204819278</v>
      </c>
      <c r="N153" s="24">
        <v>0.34589041095890405</v>
      </c>
      <c r="O153" s="24">
        <v>0.37112852560554072</v>
      </c>
      <c r="P153" s="24">
        <v>0.60000000000000009</v>
      </c>
      <c r="Q153" s="24">
        <v>0.64285714285714279</v>
      </c>
      <c r="R153" s="24">
        <v>0.76470588235294112</v>
      </c>
      <c r="S153" s="24">
        <v>0.5544554455445545</v>
      </c>
      <c r="T153" s="24">
        <v>0.40888888888888886</v>
      </c>
      <c r="U153" s="24">
        <v>0.37448559670781889</v>
      </c>
      <c r="V153" s="24">
        <v>0.28947368421052633</v>
      </c>
      <c r="W153" s="24">
        <v>0.2578397212543555</v>
      </c>
      <c r="X153" s="24">
        <v>0.3423076923076922</v>
      </c>
      <c r="Y153" s="24">
        <v>0.29516994633273708</v>
      </c>
      <c r="Z153" s="24">
        <v>0.28014184397163122</v>
      </c>
      <c r="AA153" s="24">
        <v>0.27397260273972601</v>
      </c>
      <c r="AB153" s="24">
        <v>0.29508196721311486</v>
      </c>
      <c r="AC153" s="24">
        <v>0.265625</v>
      </c>
      <c r="AD153" s="24">
        <v>0.28125</v>
      </c>
      <c r="AE153" s="24">
        <v>0.28852459016393439</v>
      </c>
      <c r="AF153" s="24">
        <v>0.2589285714285714</v>
      </c>
      <c r="AG153" s="24">
        <v>0.314868804664723</v>
      </c>
      <c r="AH153" s="24">
        <v>0.31785714285714284</v>
      </c>
    </row>
    <row r="154" spans="1:34" x14ac:dyDescent="0.3">
      <c r="A154" s="25" t="s">
        <v>169</v>
      </c>
      <c r="B154" s="25" t="s">
        <v>99</v>
      </c>
      <c r="C154" s="25" t="s">
        <v>167</v>
      </c>
      <c r="D154" s="25" t="s">
        <v>165</v>
      </c>
      <c r="E154" s="25">
        <v>2.5</v>
      </c>
      <c r="F154" s="25" t="s">
        <v>75</v>
      </c>
      <c r="G154" s="25" t="s">
        <v>47</v>
      </c>
      <c r="H154" s="25" t="s">
        <v>183</v>
      </c>
      <c r="I154" s="24">
        <v>0.40970350404312672</v>
      </c>
      <c r="J154" s="24">
        <v>0.45380434782608692</v>
      </c>
      <c r="K154" s="24">
        <v>0.30645161290322576</v>
      </c>
      <c r="L154" s="24">
        <v>0.37999999999999989</v>
      </c>
      <c r="M154" s="24">
        <v>0.36529680365296802</v>
      </c>
      <c r="N154" s="24">
        <v>0.41258741258741249</v>
      </c>
      <c r="O154" s="24">
        <v>0.38797394683546998</v>
      </c>
      <c r="P154" s="24">
        <v>0.60350877192982466</v>
      </c>
      <c r="Q154" s="24">
        <v>0.81632653061224492</v>
      </c>
      <c r="R154" s="24">
        <v>0.75</v>
      </c>
      <c r="S154" s="24">
        <v>0.59693877551020402</v>
      </c>
      <c r="T154" s="24">
        <v>0.49078341013824889</v>
      </c>
      <c r="U154" s="24">
        <v>0.52293577981651373</v>
      </c>
      <c r="V154" s="24">
        <v>0.43190661478599224</v>
      </c>
      <c r="W154" s="24">
        <v>0.42600896860986537</v>
      </c>
      <c r="X154" s="24">
        <v>0.28995433789954328</v>
      </c>
      <c r="Y154" s="24">
        <v>0.34499999999999997</v>
      </c>
      <c r="Z154" s="24">
        <v>0.34102564102564092</v>
      </c>
      <c r="AA154" s="24">
        <v>0.33665835411471323</v>
      </c>
      <c r="AB154" s="24">
        <v>0.29601990049751237</v>
      </c>
      <c r="AC154" s="24">
        <v>0.28820960698689957</v>
      </c>
      <c r="AD154" s="24">
        <v>0.44215938303341895</v>
      </c>
      <c r="AE154" s="24">
        <v>0.39534883720930236</v>
      </c>
      <c r="AF154" s="24">
        <v>0.35080645161290325</v>
      </c>
      <c r="AG154" s="24">
        <v>0.39837398373983746</v>
      </c>
      <c r="AH154" s="24">
        <v>0.41226215644820297</v>
      </c>
    </row>
    <row r="155" spans="1:34" x14ac:dyDescent="0.3">
      <c r="A155" s="25" t="s">
        <v>170</v>
      </c>
      <c r="B155" s="25" t="s">
        <v>99</v>
      </c>
      <c r="C155" s="25" t="s">
        <v>167</v>
      </c>
      <c r="D155" s="25" t="s">
        <v>165</v>
      </c>
      <c r="E155" s="25">
        <v>2.5</v>
      </c>
      <c r="F155" s="25" t="s">
        <v>75</v>
      </c>
      <c r="G155" s="25" t="s">
        <v>47</v>
      </c>
      <c r="H155" s="25" t="s">
        <v>184</v>
      </c>
      <c r="I155" s="24">
        <v>0.27250608272506072</v>
      </c>
      <c r="J155" s="24">
        <v>0.28395061728395055</v>
      </c>
      <c r="K155" s="24">
        <v>0.28531073446327682</v>
      </c>
      <c r="L155" s="24">
        <v>0.228494623655914</v>
      </c>
      <c r="M155" s="24">
        <v>0.29797979797979801</v>
      </c>
      <c r="N155" s="24">
        <v>0.32407407407407418</v>
      </c>
      <c r="O155" s="24">
        <v>0.28205265503034571</v>
      </c>
      <c r="P155" s="24">
        <v>1.6987951807228914</v>
      </c>
      <c r="Q155" s="24">
        <v>0.55172413793103448</v>
      </c>
      <c r="R155" s="24">
        <v>0.58364312267657992</v>
      </c>
      <c r="S155" s="24">
        <v>0.5898876404494382</v>
      </c>
      <c r="T155" s="24">
        <v>0.52116402116402116</v>
      </c>
      <c r="U155" s="24">
        <v>0.48958333333333326</v>
      </c>
      <c r="V155" s="24">
        <v>0.25725338491295946</v>
      </c>
      <c r="W155" s="24">
        <v>0.2218543046357615</v>
      </c>
      <c r="X155" s="24">
        <v>0.28260869565217384</v>
      </c>
      <c r="Y155" s="24">
        <v>0.32616487455197141</v>
      </c>
      <c r="Z155" s="24">
        <v>0.25996810207336529</v>
      </c>
      <c r="AA155" s="24">
        <v>0.32490974729241873</v>
      </c>
      <c r="AB155" s="24">
        <v>0.29439252336448596</v>
      </c>
      <c r="AC155" s="24">
        <v>0.26984126984126977</v>
      </c>
      <c r="AD155" s="24">
        <v>0.28252788104089221</v>
      </c>
      <c r="AE155" s="24">
        <v>0.35506003430531741</v>
      </c>
      <c r="AF155" s="24">
        <v>0.33070866141732291</v>
      </c>
      <c r="AG155" s="24">
        <v>0.30198019801980203</v>
      </c>
      <c r="AH155" s="24">
        <v>0.34309623430962333</v>
      </c>
    </row>
    <row r="156" spans="1:34" x14ac:dyDescent="0.3">
      <c r="A156" s="25" t="s">
        <v>171</v>
      </c>
      <c r="B156" s="25" t="s">
        <v>99</v>
      </c>
      <c r="C156" s="25" t="s">
        <v>167</v>
      </c>
      <c r="D156" s="25" t="s">
        <v>165</v>
      </c>
      <c r="E156" s="25">
        <v>2.5</v>
      </c>
      <c r="F156" s="25" t="s">
        <v>75</v>
      </c>
      <c r="G156" s="25" t="s">
        <v>47</v>
      </c>
      <c r="H156" s="25" t="s">
        <v>184</v>
      </c>
      <c r="I156" s="24">
        <v>0.40939597315436238</v>
      </c>
      <c r="J156" s="24">
        <v>0.41290322580645156</v>
      </c>
      <c r="K156" s="24">
        <v>0.37423312883435589</v>
      </c>
      <c r="L156" s="24">
        <v>0.34117647058823519</v>
      </c>
      <c r="M156" s="24">
        <v>0.44444444444444442</v>
      </c>
      <c r="N156" s="24">
        <v>0.41717791411042948</v>
      </c>
      <c r="O156" s="24">
        <v>0.39988852615637982</v>
      </c>
      <c r="P156" s="24">
        <v>0.40138408304498263</v>
      </c>
      <c r="Q156" s="24">
        <v>0.40935672514619892</v>
      </c>
      <c r="R156" s="24">
        <v>0.52830188679245293</v>
      </c>
      <c r="S156" s="24">
        <v>0.54487179487179493</v>
      </c>
      <c r="T156" s="24">
        <v>0.49535603715170273</v>
      </c>
      <c r="U156" s="24">
        <v>0.39425587467362933</v>
      </c>
      <c r="V156" s="24">
        <v>0.43428571428571439</v>
      </c>
      <c r="W156" s="24">
        <v>0.42553191489361697</v>
      </c>
      <c r="X156" s="24">
        <v>0.47300771208226222</v>
      </c>
      <c r="Y156" s="24">
        <v>0.44827586206896552</v>
      </c>
      <c r="Z156" s="24">
        <v>0.51304347826086949</v>
      </c>
      <c r="AA156" s="24">
        <v>0.4846461949265688</v>
      </c>
      <c r="AB156" s="24">
        <v>0.50422535211267605</v>
      </c>
      <c r="AC156" s="24">
        <v>0.58947368421052637</v>
      </c>
      <c r="AD156" s="24">
        <v>0.39999999999999991</v>
      </c>
      <c r="AE156" s="24">
        <v>0.49008498583569415</v>
      </c>
      <c r="AF156" s="24">
        <v>0.47138964577656672</v>
      </c>
      <c r="AG156" s="24">
        <v>0.45406824146981628</v>
      </c>
      <c r="AH156" s="24">
        <v>0.5149253731343284</v>
      </c>
    </row>
    <row r="157" spans="1:34" x14ac:dyDescent="0.3">
      <c r="A157" s="25" t="s">
        <v>172</v>
      </c>
      <c r="B157" s="25" t="s">
        <v>99</v>
      </c>
      <c r="C157" s="25" t="s">
        <v>167</v>
      </c>
      <c r="D157" s="25" t="s">
        <v>165</v>
      </c>
      <c r="E157" s="25">
        <v>2.5</v>
      </c>
      <c r="F157" s="25" t="s">
        <v>75</v>
      </c>
      <c r="G157" s="25" t="s">
        <v>47</v>
      </c>
      <c r="H157" s="25" t="s">
        <v>184</v>
      </c>
      <c r="I157" s="24">
        <v>0.34640522875817004</v>
      </c>
      <c r="J157" s="24">
        <v>0.36065573770491799</v>
      </c>
      <c r="K157" s="24">
        <v>0.36683417085427128</v>
      </c>
      <c r="L157" s="24">
        <v>0.33333333333333326</v>
      </c>
      <c r="M157" s="24">
        <v>0.32105263157894748</v>
      </c>
      <c r="N157" s="24">
        <v>0.44408945686900969</v>
      </c>
      <c r="O157" s="24">
        <v>0.36206175984977501</v>
      </c>
      <c r="P157" s="24">
        <v>0.43653250773993801</v>
      </c>
      <c r="Q157" s="24">
        <v>0.80219780219780223</v>
      </c>
      <c r="R157" s="24">
        <v>0.68292682926829262</v>
      </c>
      <c r="S157" s="24">
        <v>0.65060240963855431</v>
      </c>
      <c r="T157" s="24">
        <v>0.62083333333333335</v>
      </c>
      <c r="U157" s="24">
        <v>0.61688311688311681</v>
      </c>
      <c r="V157" s="24">
        <v>0.30601092896174853</v>
      </c>
      <c r="W157" s="24">
        <v>0.37333333333333329</v>
      </c>
      <c r="X157" s="24">
        <v>0.35046728971962615</v>
      </c>
      <c r="Y157" s="24">
        <v>0.38495575221238942</v>
      </c>
      <c r="Z157" s="24">
        <v>0.28514056224899598</v>
      </c>
      <c r="AA157" s="24">
        <v>0.32515337423312873</v>
      </c>
      <c r="AB157" s="24">
        <v>0.28044280442804426</v>
      </c>
      <c r="AC157" s="24">
        <v>0.2365930599369086</v>
      </c>
      <c r="AD157" s="24">
        <v>0.31372549019607843</v>
      </c>
      <c r="AE157" s="24">
        <v>0.32713754646840143</v>
      </c>
      <c r="AF157" s="24">
        <v>0.4227642276422765</v>
      </c>
      <c r="AG157" s="24">
        <v>0.37119675456389456</v>
      </c>
      <c r="AH157" s="24">
        <v>0.300578034682081</v>
      </c>
    </row>
    <row r="158" spans="1:34" x14ac:dyDescent="0.3"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</row>
    <row r="159" spans="1:34" x14ac:dyDescent="0.3">
      <c r="A159" s="25" t="s">
        <v>74</v>
      </c>
      <c r="B159" s="25" t="s">
        <v>100</v>
      </c>
      <c r="C159" s="25" t="s">
        <v>164</v>
      </c>
      <c r="D159" s="25" t="s">
        <v>26</v>
      </c>
      <c r="E159" s="25">
        <v>0.6</v>
      </c>
      <c r="F159" s="25" t="s">
        <v>27</v>
      </c>
      <c r="G159" s="25" t="s">
        <v>47</v>
      </c>
      <c r="H159" s="25" t="s">
        <v>192</v>
      </c>
      <c r="I159" s="24">
        <v>0.38864628820960689</v>
      </c>
      <c r="J159" s="24">
        <v>0.51973684210526305</v>
      </c>
      <c r="K159" s="24">
        <v>0.52155172413793105</v>
      </c>
      <c r="L159" s="24">
        <v>0.58333333333333326</v>
      </c>
      <c r="M159" s="24">
        <v>0.55350553505535061</v>
      </c>
      <c r="N159" s="24">
        <v>0.57258064516129026</v>
      </c>
      <c r="O159" s="24">
        <v>0.52322572800046252</v>
      </c>
      <c r="P159" s="24">
        <v>0.42537313432835822</v>
      </c>
      <c r="Q159" s="24">
        <v>0.3883720930232557</v>
      </c>
      <c r="R159" s="24">
        <v>0.37224669603524219</v>
      </c>
      <c r="S159" s="24">
        <v>0.49514563106796117</v>
      </c>
      <c r="T159" s="24">
        <v>0.53579175704989157</v>
      </c>
      <c r="U159" s="24">
        <v>0.57758620689655182</v>
      </c>
      <c r="V159" s="24">
        <v>0.53673469387755102</v>
      </c>
      <c r="W159" s="24">
        <v>0.56400000000000006</v>
      </c>
      <c r="X159" s="24">
        <v>0.52957746478873235</v>
      </c>
      <c r="Y159" s="24">
        <v>0.51555555555555554</v>
      </c>
      <c r="Z159" s="24">
        <v>0.54811715481171541</v>
      </c>
      <c r="AA159" s="24">
        <v>0.54491017964071853</v>
      </c>
      <c r="AB159" s="24">
        <v>0.45922746781115875</v>
      </c>
      <c r="AC159" s="24">
        <v>0.53469387755102038</v>
      </c>
      <c r="AD159" s="24">
        <v>0.58119658119658113</v>
      </c>
      <c r="AE159" s="24">
        <v>0.53</v>
      </c>
      <c r="AF159" s="24">
        <v>0.49803921568627452</v>
      </c>
      <c r="AG159" s="24">
        <v>0.58649789029535859</v>
      </c>
      <c r="AH159" s="24">
        <v>0.65833333333333344</v>
      </c>
    </row>
    <row r="160" spans="1:34" x14ac:dyDescent="0.3">
      <c r="A160" s="25" t="s">
        <v>76</v>
      </c>
      <c r="B160" s="25" t="s">
        <v>100</v>
      </c>
      <c r="C160" s="25" t="s">
        <v>164</v>
      </c>
      <c r="D160" s="25" t="s">
        <v>26</v>
      </c>
      <c r="E160" s="25">
        <v>0.6</v>
      </c>
      <c r="F160" s="25" t="s">
        <v>27</v>
      </c>
      <c r="G160" s="25" t="s">
        <v>47</v>
      </c>
      <c r="H160" s="25" t="s">
        <v>193</v>
      </c>
      <c r="I160" s="24">
        <v>0.40972222222222232</v>
      </c>
      <c r="J160" s="24">
        <v>0.50566037735849068</v>
      </c>
      <c r="K160" s="24">
        <v>0.44137931034482758</v>
      </c>
      <c r="L160" s="24">
        <v>0.45999999999999996</v>
      </c>
      <c r="M160" s="24">
        <v>0.41803278688524581</v>
      </c>
      <c r="N160" s="24">
        <v>0.48837209302325579</v>
      </c>
      <c r="O160" s="24">
        <v>0.45386113163900704</v>
      </c>
      <c r="P160" s="24">
        <v>0.45118733509234832</v>
      </c>
      <c r="Q160" s="24">
        <v>0.42148760330578505</v>
      </c>
      <c r="R160" s="24">
        <v>0.36942675159235661</v>
      </c>
      <c r="S160" s="24">
        <v>0.39682539682539675</v>
      </c>
      <c r="T160" s="24">
        <v>0.47500000000000009</v>
      </c>
      <c r="U160" s="24">
        <v>0.45922746781115875</v>
      </c>
      <c r="V160" s="24">
        <v>0.48858447488584478</v>
      </c>
      <c r="W160" s="24">
        <v>0.52</v>
      </c>
      <c r="X160" s="24">
        <v>0.4814814814814814</v>
      </c>
      <c r="Y160" s="24">
        <v>0.50934579439252325</v>
      </c>
      <c r="Z160" s="24">
        <v>0.51818181818181808</v>
      </c>
      <c r="AA160" s="24">
        <v>0.43478260869565211</v>
      </c>
      <c r="AB160" s="24">
        <v>0.39896373056994827</v>
      </c>
      <c r="AC160" s="24">
        <v>0.47368421052631571</v>
      </c>
      <c r="AD160" s="24">
        <v>0.43678160919540221</v>
      </c>
      <c r="AE160" s="24">
        <v>0.48057259713701428</v>
      </c>
      <c r="AF160" s="24">
        <v>0.44394618834080712</v>
      </c>
      <c r="AG160" s="24">
        <v>0.47641509433962259</v>
      </c>
      <c r="AH160" s="24">
        <v>0.42666666666666675</v>
      </c>
    </row>
    <row r="161" spans="1:34" x14ac:dyDescent="0.3">
      <c r="A161" s="25" t="s">
        <v>7</v>
      </c>
      <c r="B161" s="25" t="s">
        <v>100</v>
      </c>
      <c r="C161" s="25" t="s">
        <v>164</v>
      </c>
      <c r="D161" s="25" t="s">
        <v>26</v>
      </c>
      <c r="E161" s="25">
        <v>0.6</v>
      </c>
      <c r="F161" s="25" t="s">
        <v>27</v>
      </c>
      <c r="G161" s="25" t="s">
        <v>47</v>
      </c>
      <c r="H161" s="25" t="s">
        <v>192</v>
      </c>
      <c r="I161" s="24">
        <v>0.46195652173913038</v>
      </c>
      <c r="J161" s="24">
        <v>0.39267015706806285</v>
      </c>
      <c r="K161" s="24">
        <v>0.41250000000000009</v>
      </c>
      <c r="L161" s="24">
        <v>0.40318906605922544</v>
      </c>
      <c r="M161" s="24">
        <v>0.3935483870967742</v>
      </c>
      <c r="N161" s="24">
        <v>0.39759036144578319</v>
      </c>
      <c r="O161" s="24">
        <v>0.41024241556816271</v>
      </c>
      <c r="P161" s="24">
        <v>0.40384615384615374</v>
      </c>
      <c r="Q161" s="24">
        <v>0.36068702290076327</v>
      </c>
      <c r="R161" s="24">
        <v>0.47342995169082136</v>
      </c>
      <c r="S161" s="24">
        <v>0.43367346938775508</v>
      </c>
      <c r="T161" s="24">
        <v>0.40990990990990994</v>
      </c>
      <c r="U161" s="24">
        <v>0.4603524229074889</v>
      </c>
      <c r="V161" s="24">
        <v>0.47846889952153115</v>
      </c>
      <c r="W161" s="24">
        <v>0.57412398921832875</v>
      </c>
      <c r="X161" s="24">
        <v>0.41104294478527614</v>
      </c>
      <c r="Y161" s="24">
        <v>0.39898989898989901</v>
      </c>
      <c r="Z161" s="24">
        <v>0.46724890829694332</v>
      </c>
      <c r="AA161" s="24">
        <v>0.52991452991452981</v>
      </c>
      <c r="AB161" s="24">
        <v>0.47164948453608257</v>
      </c>
      <c r="AC161" s="24">
        <v>0.49275362318840576</v>
      </c>
      <c r="AD161" s="24">
        <v>0.4382022471910112</v>
      </c>
      <c r="AE161" s="24">
        <v>0.55555555555555558</v>
      </c>
      <c r="AF161" s="24">
        <v>0.5620155038759691</v>
      </c>
      <c r="AG161" s="24">
        <v>0.53900709219858145</v>
      </c>
      <c r="AH161" s="24">
        <v>0.44664031620553368</v>
      </c>
    </row>
    <row r="162" spans="1:34" x14ac:dyDescent="0.3">
      <c r="A162" s="25" t="s">
        <v>77</v>
      </c>
      <c r="B162" s="25" t="s">
        <v>100</v>
      </c>
      <c r="C162" s="25" t="s">
        <v>164</v>
      </c>
      <c r="D162" s="25" t="s">
        <v>26</v>
      </c>
      <c r="E162" s="25">
        <v>0.6</v>
      </c>
      <c r="F162" s="25" t="s">
        <v>27</v>
      </c>
      <c r="G162" s="25" t="s">
        <v>47</v>
      </c>
      <c r="H162" s="25" t="s">
        <v>192</v>
      </c>
      <c r="I162" s="24">
        <v>0.45302013422818788</v>
      </c>
      <c r="J162" s="24">
        <v>0.46341463414634143</v>
      </c>
      <c r="K162" s="24">
        <v>0.39436619718309851</v>
      </c>
      <c r="L162" s="24">
        <v>0.43438914027149322</v>
      </c>
      <c r="M162" s="24">
        <v>0.25396825396825395</v>
      </c>
      <c r="N162" s="24">
        <v>0.41095890410958913</v>
      </c>
      <c r="O162" s="24">
        <v>0.40168621065116072</v>
      </c>
      <c r="P162" s="24">
        <v>0.35853658536585375</v>
      </c>
      <c r="Q162" s="24">
        <v>0.35589519650655022</v>
      </c>
      <c r="R162" s="24">
        <v>0.42592592592592582</v>
      </c>
      <c r="S162" s="24">
        <v>0.44117647058823528</v>
      </c>
      <c r="T162" s="24">
        <v>0.40082644628099184</v>
      </c>
      <c r="U162" s="24">
        <v>0.48214285714285721</v>
      </c>
      <c r="V162" s="24">
        <v>0.40136054421768708</v>
      </c>
      <c r="W162" s="24">
        <v>0.45454545454545459</v>
      </c>
      <c r="X162" s="24">
        <v>0.45023696682464465</v>
      </c>
      <c r="Y162" s="24">
        <v>0.37333333333333329</v>
      </c>
      <c r="Z162" s="24">
        <v>0.48290598290598297</v>
      </c>
      <c r="AA162" s="24">
        <v>0.51600000000000001</v>
      </c>
      <c r="AB162" s="24">
        <v>0.57630979498861046</v>
      </c>
      <c r="AC162" s="24">
        <v>0.64988009592326135</v>
      </c>
      <c r="AD162" s="24">
        <v>0.35294117647058831</v>
      </c>
      <c r="AE162" s="24">
        <v>0.42731277533039647</v>
      </c>
      <c r="AF162" s="24">
        <v>0.29290617848970246</v>
      </c>
      <c r="AG162" s="24">
        <v>0.27979274611398974</v>
      </c>
      <c r="AH162" s="24">
        <v>0.39541547277936973</v>
      </c>
    </row>
    <row r="163" spans="1:34" x14ac:dyDescent="0.3">
      <c r="A163" s="25" t="s">
        <v>12</v>
      </c>
      <c r="B163" s="25" t="s">
        <v>100</v>
      </c>
      <c r="C163" s="25" t="s">
        <v>164</v>
      </c>
      <c r="D163" s="25" t="s">
        <v>26</v>
      </c>
      <c r="E163" s="25">
        <v>0.6</v>
      </c>
      <c r="F163" s="25" t="s">
        <v>27</v>
      </c>
      <c r="G163" s="25" t="s">
        <v>47</v>
      </c>
      <c r="H163" s="25" t="s">
        <v>194</v>
      </c>
      <c r="I163" s="24">
        <v>0.37055837563451766</v>
      </c>
      <c r="J163" s="24">
        <v>0.40721649484536093</v>
      </c>
      <c r="K163" s="24">
        <v>0.43523316062176165</v>
      </c>
      <c r="L163" s="24">
        <v>0.48128342245989297</v>
      </c>
      <c r="M163" s="24">
        <v>0.4609665427509293</v>
      </c>
      <c r="N163" s="24">
        <v>0.4285714285714286</v>
      </c>
      <c r="O163" s="24">
        <v>0.43063823748064856</v>
      </c>
      <c r="P163" s="24">
        <v>0.48175182481751833</v>
      </c>
      <c r="Q163" s="24">
        <v>0.47468354430379756</v>
      </c>
      <c r="R163" s="24">
        <v>0.53333333333333344</v>
      </c>
      <c r="S163" s="24">
        <v>0.42105263157894735</v>
      </c>
      <c r="T163" s="24">
        <v>0.421875</v>
      </c>
      <c r="U163" s="24">
        <v>0.47738693467336679</v>
      </c>
      <c r="V163" s="24">
        <v>0.41361256544502623</v>
      </c>
      <c r="W163" s="24">
        <v>0.45454545454545459</v>
      </c>
      <c r="X163" s="24">
        <v>0.40322580645161299</v>
      </c>
      <c r="Y163" s="24">
        <v>0.40749999999999997</v>
      </c>
      <c r="Z163" s="24">
        <v>0.49419953596287702</v>
      </c>
      <c r="AA163" s="24">
        <v>0.55958549222797926</v>
      </c>
      <c r="AB163" s="24">
        <v>0.38666666666666671</v>
      </c>
      <c r="AC163" s="24">
        <v>0.38461538461538458</v>
      </c>
      <c r="AD163" s="24">
        <v>0.35221674876847286</v>
      </c>
      <c r="AE163" s="24">
        <v>0.37575757575757573</v>
      </c>
      <c r="AF163" s="24">
        <v>0.43614457831325293</v>
      </c>
      <c r="AG163" s="24">
        <v>0.46728971962616828</v>
      </c>
      <c r="AH163" s="24">
        <v>0.45154185022026438</v>
      </c>
    </row>
    <row r="164" spans="1:34" x14ac:dyDescent="0.3">
      <c r="A164" s="25" t="s">
        <v>13</v>
      </c>
      <c r="B164" s="25" t="s">
        <v>100</v>
      </c>
      <c r="C164" s="25" t="s">
        <v>164</v>
      </c>
      <c r="D164" s="25" t="s">
        <v>26</v>
      </c>
      <c r="E164" s="25">
        <v>0.6</v>
      </c>
      <c r="F164" s="25" t="s">
        <v>27</v>
      </c>
      <c r="G164" s="25" t="s">
        <v>47</v>
      </c>
      <c r="H164" s="25" t="s">
        <v>193</v>
      </c>
      <c r="I164" s="24">
        <v>0.44329896907216493</v>
      </c>
      <c r="J164" s="24">
        <v>0.6875</v>
      </c>
      <c r="K164" s="24">
        <v>0.48262548262548255</v>
      </c>
      <c r="L164" s="24">
        <v>0.45695364238410585</v>
      </c>
      <c r="M164" s="24">
        <v>0.52564102564102555</v>
      </c>
      <c r="N164" s="24">
        <v>0.31797235023041481</v>
      </c>
      <c r="O164" s="24">
        <v>0.48566524499219899</v>
      </c>
      <c r="P164" s="24">
        <v>0.35882352941176476</v>
      </c>
      <c r="Q164" s="24">
        <v>0.45595854922279799</v>
      </c>
      <c r="R164" s="24">
        <v>0.40721649484536093</v>
      </c>
      <c r="S164" s="24">
        <v>0.41666666666666674</v>
      </c>
      <c r="T164" s="24">
        <v>0.47429906542056077</v>
      </c>
      <c r="U164" s="24">
        <v>0.49760765550239228</v>
      </c>
      <c r="V164" s="24">
        <v>0.50884955752212391</v>
      </c>
      <c r="W164" s="24">
        <v>0.5043859649122806</v>
      </c>
      <c r="X164" s="24">
        <v>0.51882845188284521</v>
      </c>
      <c r="Y164" s="24">
        <v>0.66960352422907499</v>
      </c>
      <c r="Z164" s="24">
        <v>0.60550458715596323</v>
      </c>
      <c r="AA164" s="24">
        <v>0.5781990521327014</v>
      </c>
      <c r="AB164" s="24">
        <v>0.59782608695652173</v>
      </c>
      <c r="AC164" s="24">
        <v>0.57659574468085117</v>
      </c>
      <c r="AD164" s="24">
        <v>0.57851239669421495</v>
      </c>
      <c r="AE164" s="24">
        <v>0.55696202531645578</v>
      </c>
      <c r="AF164" s="24">
        <v>0.53571428571428581</v>
      </c>
      <c r="AG164" s="24">
        <v>0.55984555984555984</v>
      </c>
      <c r="AH164" s="24">
        <v>0.58396946564885499</v>
      </c>
    </row>
    <row r="165" spans="1:34" x14ac:dyDescent="0.3">
      <c r="A165" s="25" t="s">
        <v>14</v>
      </c>
      <c r="B165" s="25" t="s">
        <v>100</v>
      </c>
      <c r="C165" s="25" t="s">
        <v>164</v>
      </c>
      <c r="D165" s="25" t="s">
        <v>26</v>
      </c>
      <c r="E165" s="25">
        <v>0.6</v>
      </c>
      <c r="F165" s="25" t="s">
        <v>27</v>
      </c>
      <c r="G165" s="25" t="s">
        <v>47</v>
      </c>
      <c r="H165" s="25" t="s">
        <v>194</v>
      </c>
      <c r="I165" s="24">
        <v>0.46084337349397586</v>
      </c>
      <c r="J165" s="24">
        <v>0.47021276595744688</v>
      </c>
      <c r="K165" s="24">
        <v>0.53514739229024944</v>
      </c>
      <c r="L165" s="24">
        <v>0.58536585365853666</v>
      </c>
      <c r="M165" s="24">
        <v>0.5589622641509433</v>
      </c>
      <c r="N165" s="24">
        <v>0.54639175257731964</v>
      </c>
      <c r="O165" s="24">
        <v>0.5261539003547453</v>
      </c>
      <c r="P165" s="24">
        <v>0.48</v>
      </c>
      <c r="Q165" s="24">
        <v>0.46892655367231639</v>
      </c>
      <c r="R165" s="24">
        <v>0.57000000000000006</v>
      </c>
      <c r="S165" s="24">
        <v>0.54040404040404044</v>
      </c>
      <c r="T165" s="24">
        <v>0.55050505050505061</v>
      </c>
      <c r="U165" s="24">
        <v>0.51890034364261162</v>
      </c>
      <c r="V165" s="24">
        <v>0.50267379679144386</v>
      </c>
      <c r="W165" s="24">
        <v>0.5</v>
      </c>
      <c r="X165" s="24">
        <v>0.4907407407407407</v>
      </c>
      <c r="Y165" s="24">
        <v>0.53488372093023262</v>
      </c>
      <c r="Z165" s="24">
        <v>0.51724137931034475</v>
      </c>
      <c r="AA165" s="24">
        <v>0.75460122699386512</v>
      </c>
      <c r="AB165" s="24">
        <v>0.61581920903954801</v>
      </c>
      <c r="AC165" s="24">
        <v>0.67241379310344818</v>
      </c>
      <c r="AD165" s="24">
        <v>0.49019607843137258</v>
      </c>
      <c r="AE165" s="24">
        <v>0.37053571428571419</v>
      </c>
      <c r="AF165" s="24">
        <v>0.47859922178988334</v>
      </c>
      <c r="AG165" s="24">
        <v>0.53196347031963476</v>
      </c>
      <c r="AH165" s="24">
        <v>0.53926701570680624</v>
      </c>
    </row>
    <row r="166" spans="1:34" x14ac:dyDescent="0.3">
      <c r="A166" s="25" t="s">
        <v>15</v>
      </c>
      <c r="B166" s="25" t="s">
        <v>100</v>
      </c>
      <c r="C166" s="25" t="s">
        <v>164</v>
      </c>
      <c r="D166" s="25" t="s">
        <v>26</v>
      </c>
      <c r="E166" s="25">
        <v>0.6</v>
      </c>
      <c r="F166" s="25" t="s">
        <v>27</v>
      </c>
      <c r="G166" s="25" t="s">
        <v>47</v>
      </c>
      <c r="H166" s="25" t="s">
        <v>194</v>
      </c>
      <c r="I166" s="24">
        <v>0.45652173913043481</v>
      </c>
      <c r="J166" s="24">
        <v>0.38775510204081631</v>
      </c>
      <c r="K166" s="24">
        <v>0.45029239766081863</v>
      </c>
      <c r="L166" s="24">
        <v>0.40634920634920646</v>
      </c>
      <c r="M166" s="24">
        <v>0.45731707317073167</v>
      </c>
      <c r="N166" s="24">
        <v>0.40963855421686746</v>
      </c>
      <c r="O166" s="24">
        <v>0.42797901209481254</v>
      </c>
      <c r="P166" s="24">
        <v>0.40112994350282483</v>
      </c>
      <c r="Q166" s="24">
        <v>0.48275862068965525</v>
      </c>
      <c r="R166" s="24">
        <v>0.44502617801047117</v>
      </c>
      <c r="S166" s="24">
        <v>0.41500000000000004</v>
      </c>
      <c r="T166" s="24">
        <v>0.46464646464646475</v>
      </c>
      <c r="U166" s="24">
        <v>0.4311926605504588</v>
      </c>
      <c r="V166" s="24">
        <v>0.45940170940170932</v>
      </c>
      <c r="W166" s="24">
        <v>0.42462311557788945</v>
      </c>
      <c r="X166" s="24">
        <v>0.42325581395348832</v>
      </c>
      <c r="Y166" s="24">
        <v>0.46190476190476182</v>
      </c>
      <c r="Z166" s="24">
        <v>0.55729166666666674</v>
      </c>
      <c r="AA166" s="24">
        <v>0.41474654377880182</v>
      </c>
      <c r="AB166" s="24">
        <v>0.45539906103286376</v>
      </c>
      <c r="AC166" s="24">
        <v>0.4336283185840708</v>
      </c>
      <c r="AD166" s="24">
        <v>0.43231441048034935</v>
      </c>
      <c r="AE166" s="24">
        <v>0.45777777777777784</v>
      </c>
      <c r="AF166" s="24">
        <v>0.39572192513368987</v>
      </c>
      <c r="AG166" s="24">
        <v>0.32485875706214684</v>
      </c>
      <c r="AH166" s="24">
        <v>0.32485875706214684</v>
      </c>
    </row>
    <row r="167" spans="1:34" x14ac:dyDescent="0.3">
      <c r="A167" s="25" t="s">
        <v>78</v>
      </c>
      <c r="B167" s="25" t="s">
        <v>99</v>
      </c>
      <c r="C167" s="25" t="s">
        <v>164</v>
      </c>
      <c r="D167" s="25" t="s">
        <v>26</v>
      </c>
      <c r="E167" s="25">
        <v>0.6</v>
      </c>
      <c r="F167" s="25" t="s">
        <v>27</v>
      </c>
      <c r="G167" s="25" t="s">
        <v>47</v>
      </c>
      <c r="H167" s="25" t="s">
        <v>194</v>
      </c>
      <c r="I167" s="24">
        <v>0.34466019417475735</v>
      </c>
      <c r="J167" s="24">
        <v>0.42821782178217815</v>
      </c>
      <c r="K167" s="24">
        <v>0.29615384615384621</v>
      </c>
      <c r="L167" s="24">
        <v>0.34733893557422979</v>
      </c>
      <c r="M167" s="24">
        <v>0.36809815950920255</v>
      </c>
      <c r="N167" s="24">
        <v>0.3612040133779264</v>
      </c>
      <c r="O167" s="24">
        <v>0.35761216176202337</v>
      </c>
      <c r="P167" s="24">
        <v>0.64516129032258074</v>
      </c>
      <c r="Q167" s="24">
        <v>0.49863760217983644</v>
      </c>
      <c r="R167" s="24">
        <v>0.4155844155844155</v>
      </c>
      <c r="S167" s="24">
        <v>0.53356890459363959</v>
      </c>
      <c r="T167" s="24">
        <v>0.52795031055900621</v>
      </c>
      <c r="U167" s="24">
        <v>0.51724137931034475</v>
      </c>
      <c r="V167" s="24">
        <v>0.4838709677419355</v>
      </c>
      <c r="W167" s="24">
        <v>0.46527777777777768</v>
      </c>
      <c r="X167" s="24">
        <v>0.60416666666666674</v>
      </c>
      <c r="Y167" s="24">
        <v>0.47798742138364769</v>
      </c>
      <c r="Z167" s="24">
        <v>0.5478723404255319</v>
      </c>
      <c r="AA167" s="24">
        <v>0.54347826086956519</v>
      </c>
      <c r="AB167" s="24">
        <v>0.60759493670886067</v>
      </c>
      <c r="AC167" s="24">
        <v>0.62745098039215685</v>
      </c>
      <c r="AD167" s="24">
        <v>0.64492753623188404</v>
      </c>
      <c r="AE167" s="24">
        <v>0.64383561643835607</v>
      </c>
      <c r="AF167" s="24">
        <v>0.5185185185185186</v>
      </c>
      <c r="AG167" s="24">
        <v>0.51242236024844723</v>
      </c>
      <c r="AH167" s="24">
        <v>0.60962566844919786</v>
      </c>
    </row>
    <row r="168" spans="1:34" x14ac:dyDescent="0.3">
      <c r="A168" s="25" t="s">
        <v>79</v>
      </c>
      <c r="B168" s="25" t="s">
        <v>99</v>
      </c>
      <c r="C168" s="25" t="s">
        <v>164</v>
      </c>
      <c r="D168" s="25" t="s">
        <v>26</v>
      </c>
      <c r="E168" s="25">
        <v>0.6</v>
      </c>
      <c r="F168" s="25" t="s">
        <v>27</v>
      </c>
      <c r="G168" s="25" t="s">
        <v>47</v>
      </c>
      <c r="H168" s="25" t="s">
        <v>194</v>
      </c>
      <c r="I168" s="24">
        <v>0.35121951219512204</v>
      </c>
      <c r="J168" s="24">
        <v>0.45744680851063824</v>
      </c>
      <c r="K168" s="24">
        <v>0.35984848484848486</v>
      </c>
      <c r="L168" s="24">
        <v>0.35986159169550169</v>
      </c>
      <c r="M168" s="24">
        <v>0.40774487471526188</v>
      </c>
      <c r="N168" s="24">
        <v>0.5</v>
      </c>
      <c r="O168" s="24">
        <v>0.4060202119941681</v>
      </c>
      <c r="P168" s="24">
        <v>0.38315217391304346</v>
      </c>
      <c r="Q168" s="24">
        <v>0.25357142857142856</v>
      </c>
      <c r="R168" s="24">
        <v>0.27734375</v>
      </c>
      <c r="S168" s="24">
        <v>0.25107604017216634</v>
      </c>
      <c r="T168" s="24">
        <v>0.24209078404401652</v>
      </c>
      <c r="U168" s="24">
        <v>0.36321839080459761</v>
      </c>
      <c r="V168" s="24">
        <v>0.30976430976430969</v>
      </c>
      <c r="W168" s="24">
        <v>0.56073211314475868</v>
      </c>
      <c r="X168" s="24">
        <v>0.35197368421052633</v>
      </c>
      <c r="Y168" s="24">
        <v>0.27580893682588603</v>
      </c>
      <c r="Z168" s="24">
        <v>0.28885630498533721</v>
      </c>
      <c r="AA168" s="24">
        <v>0.31578947368421062</v>
      </c>
      <c r="AB168" s="24">
        <v>0.30303030303030298</v>
      </c>
      <c r="AC168" s="24">
        <v>0.31697341513292443</v>
      </c>
      <c r="AD168" s="24">
        <v>0.31612903225806455</v>
      </c>
      <c r="AE168" s="24">
        <v>0.602112676056338</v>
      </c>
      <c r="AF168" s="24">
        <v>0.34496124031007747</v>
      </c>
      <c r="AG168" s="24">
        <v>0.30546075085324231</v>
      </c>
      <c r="AH168" s="24">
        <v>0.29394812680115279</v>
      </c>
    </row>
    <row r="169" spans="1:34" x14ac:dyDescent="0.3">
      <c r="A169" s="25" t="s">
        <v>17</v>
      </c>
      <c r="B169" s="25" t="s">
        <v>99</v>
      </c>
      <c r="C169" s="25" t="s">
        <v>164</v>
      </c>
      <c r="D169" s="25" t="s">
        <v>26</v>
      </c>
      <c r="E169" s="25">
        <v>0.6</v>
      </c>
      <c r="F169" s="25" t="s">
        <v>27</v>
      </c>
      <c r="G169" s="25" t="s">
        <v>47</v>
      </c>
      <c r="H169" s="25" t="s">
        <v>194</v>
      </c>
      <c r="I169" s="24">
        <v>0.56379821958456966</v>
      </c>
      <c r="J169" s="24">
        <v>0.37923728813559321</v>
      </c>
      <c r="K169" s="24">
        <v>0.39534883720930236</v>
      </c>
      <c r="L169" s="24">
        <v>0.36499999999999999</v>
      </c>
      <c r="M169" s="24">
        <v>0.35308056872037907</v>
      </c>
      <c r="N169" s="24">
        <v>0.45833333333333326</v>
      </c>
      <c r="O169" s="24">
        <v>0.41913304116386296</v>
      </c>
      <c r="P169" s="24">
        <v>0.34200000000000008</v>
      </c>
      <c r="Q169" s="24">
        <v>0.46511627906976738</v>
      </c>
      <c r="R169" s="24">
        <v>0.53658536585365857</v>
      </c>
      <c r="S169" s="24">
        <v>0.44444444444444442</v>
      </c>
      <c r="T169" s="24">
        <v>0.45387453874538752</v>
      </c>
      <c r="U169" s="24">
        <v>0.34259259259259256</v>
      </c>
      <c r="V169" s="24">
        <v>0.48207885304659492</v>
      </c>
      <c r="W169" s="24">
        <v>0.47940691927512358</v>
      </c>
      <c r="X169" s="24">
        <v>0.4050279329608939</v>
      </c>
      <c r="Y169" s="24">
        <v>0.41033434650455924</v>
      </c>
      <c r="Z169" s="24">
        <v>0.52321981424148611</v>
      </c>
      <c r="AA169" s="24">
        <v>0.44331983805668007</v>
      </c>
      <c r="AB169" s="24">
        <v>0.57539682539682535</v>
      </c>
      <c r="AC169" s="24">
        <v>0.57344064386317917</v>
      </c>
      <c r="AD169" s="24">
        <v>0.5276595744680852</v>
      </c>
      <c r="AE169" s="24">
        <v>0.32225913621262459</v>
      </c>
      <c r="AF169" s="24">
        <v>0.41304347826086962</v>
      </c>
      <c r="AG169" s="24">
        <v>0.38976377952755903</v>
      </c>
      <c r="AH169" s="24">
        <v>0.38976377952755903</v>
      </c>
    </row>
    <row r="170" spans="1:34" x14ac:dyDescent="0.3">
      <c r="A170" s="25" t="s">
        <v>18</v>
      </c>
      <c r="B170" s="25" t="s">
        <v>99</v>
      </c>
      <c r="C170" s="25" t="s">
        <v>164</v>
      </c>
      <c r="D170" s="25" t="s">
        <v>26</v>
      </c>
      <c r="E170" s="25">
        <v>0.6</v>
      </c>
      <c r="F170" s="25" t="s">
        <v>27</v>
      </c>
      <c r="G170" s="25" t="s">
        <v>47</v>
      </c>
      <c r="H170" s="25" t="s">
        <v>194</v>
      </c>
      <c r="I170" s="24">
        <v>0.44347826086956532</v>
      </c>
      <c r="J170" s="24">
        <v>0.34890965732087231</v>
      </c>
      <c r="K170" s="24">
        <v>0.44080604534005041</v>
      </c>
      <c r="L170" s="24">
        <v>0.61716171617161719</v>
      </c>
      <c r="M170" s="24">
        <v>0.3857868020304569</v>
      </c>
      <c r="N170" s="24">
        <v>0.70042194092827015</v>
      </c>
      <c r="O170" s="24">
        <v>0.48942740377680538</v>
      </c>
      <c r="P170" s="24">
        <v>0.72549019607843146</v>
      </c>
      <c r="Q170" s="24">
        <v>0.34128878281622921</v>
      </c>
      <c r="R170" s="24">
        <v>0.57954545454545459</v>
      </c>
      <c r="S170" s="24">
        <v>0.65384615384615374</v>
      </c>
      <c r="T170" s="24">
        <v>0.68442622950819665</v>
      </c>
      <c r="U170" s="24">
        <v>0.44382022471910121</v>
      </c>
      <c r="V170" s="24">
        <v>0.45171339563862922</v>
      </c>
      <c r="W170" s="24">
        <v>0.42473118279569899</v>
      </c>
      <c r="X170" s="24">
        <v>0.41330166270783852</v>
      </c>
      <c r="Y170" s="24">
        <v>0.41711229946524053</v>
      </c>
      <c r="Z170" s="24">
        <v>0.50276243093922646</v>
      </c>
      <c r="AA170" s="24">
        <v>0.41884816753926701</v>
      </c>
      <c r="AB170" s="24">
        <v>0.51648351648351642</v>
      </c>
      <c r="AC170" s="24">
        <v>0.43010752688172049</v>
      </c>
      <c r="AD170" s="24">
        <v>0.40465116279069768</v>
      </c>
      <c r="AE170" s="24">
        <v>0.51706036745406814</v>
      </c>
      <c r="AF170" s="24">
        <v>0.72323232323232323</v>
      </c>
      <c r="AG170" s="24">
        <v>0.64928057553956831</v>
      </c>
      <c r="AH170" s="24">
        <v>0.44010416666666674</v>
      </c>
    </row>
    <row r="171" spans="1:34" x14ac:dyDescent="0.3">
      <c r="A171" s="25" t="s">
        <v>80</v>
      </c>
      <c r="B171" s="25" t="s">
        <v>99</v>
      </c>
      <c r="C171" s="25" t="s">
        <v>164</v>
      </c>
      <c r="D171" s="25" t="s">
        <v>26</v>
      </c>
      <c r="E171" s="25">
        <v>0.6</v>
      </c>
      <c r="F171" s="25" t="s">
        <v>27</v>
      </c>
      <c r="G171" s="25" t="s">
        <v>47</v>
      </c>
      <c r="H171" s="25" t="s">
        <v>194</v>
      </c>
      <c r="I171" s="24">
        <v>0.51475409836065578</v>
      </c>
      <c r="J171" s="24">
        <v>0.3856209150326797</v>
      </c>
      <c r="K171" s="24">
        <v>0.54794520547945202</v>
      </c>
      <c r="L171" s="24">
        <v>0.43790849673202614</v>
      </c>
      <c r="M171" s="24">
        <v>0.37704918032786883</v>
      </c>
      <c r="N171" s="24">
        <v>0.3935483870967742</v>
      </c>
      <c r="O171" s="24">
        <v>0.44280438050490939</v>
      </c>
      <c r="P171" s="24">
        <v>0.39999999999999991</v>
      </c>
      <c r="Q171" s="24">
        <v>0.50236966824644558</v>
      </c>
      <c r="R171" s="24">
        <v>0.481012658227848</v>
      </c>
      <c r="S171" s="24">
        <v>0.49579831932773111</v>
      </c>
      <c r="T171" s="24">
        <v>0.49425287356321834</v>
      </c>
      <c r="U171" s="24">
        <v>0.48402948402948409</v>
      </c>
      <c r="V171" s="24">
        <v>0.53846153846153855</v>
      </c>
      <c r="W171" s="24">
        <v>0.52717391304347827</v>
      </c>
      <c r="X171" s="24">
        <v>0.43055555555555558</v>
      </c>
      <c r="Y171" s="24">
        <v>0.47590361445783125</v>
      </c>
      <c r="Z171" s="24">
        <v>0.42307692307692313</v>
      </c>
      <c r="AA171" s="24">
        <v>0.35735735735735741</v>
      </c>
      <c r="AB171" s="24">
        <v>0.3595505617977528</v>
      </c>
      <c r="AC171" s="24">
        <v>0.27142857142857135</v>
      </c>
      <c r="AD171" s="24">
        <v>0.46885245901639339</v>
      </c>
      <c r="AE171" s="24">
        <v>0.49823321554770317</v>
      </c>
      <c r="AF171" s="24">
        <v>0.42666666666666675</v>
      </c>
      <c r="AG171" s="24">
        <v>0.47058823529411775</v>
      </c>
      <c r="AH171" s="24">
        <v>0.4946236559139785</v>
      </c>
    </row>
    <row r="172" spans="1:34" x14ac:dyDescent="0.3">
      <c r="A172" s="25" t="s">
        <v>81</v>
      </c>
      <c r="B172" s="25" t="s">
        <v>99</v>
      </c>
      <c r="C172" s="25" t="s">
        <v>166</v>
      </c>
      <c r="D172" s="25" t="s">
        <v>26</v>
      </c>
      <c r="E172" s="25">
        <v>0.6</v>
      </c>
      <c r="F172" s="25" t="s">
        <v>27</v>
      </c>
      <c r="G172" s="25" t="s">
        <v>47</v>
      </c>
      <c r="H172" s="25" t="s">
        <v>193</v>
      </c>
      <c r="I172" s="24">
        <v>0.50704225352112675</v>
      </c>
      <c r="J172" s="24">
        <v>0.52</v>
      </c>
      <c r="K172" s="24">
        <v>0.49836065573770494</v>
      </c>
      <c r="L172" s="24">
        <v>0.53424657534246567</v>
      </c>
      <c r="M172" s="24">
        <v>0.42241379310344818</v>
      </c>
      <c r="N172" s="24">
        <v>0.46739130434782616</v>
      </c>
      <c r="O172" s="24">
        <v>0.4915757636754286</v>
      </c>
      <c r="P172" s="24">
        <v>0.47307692307692317</v>
      </c>
      <c r="Q172" s="24">
        <v>0.42577487765089717</v>
      </c>
      <c r="R172" s="24">
        <v>0.45328719723183397</v>
      </c>
      <c r="S172" s="24">
        <v>0.45583596214511046</v>
      </c>
      <c r="T172" s="24">
        <v>0.54137931034482767</v>
      </c>
      <c r="U172" s="24">
        <v>0.53877551020408165</v>
      </c>
      <c r="V172" s="24">
        <v>0.54245283018867929</v>
      </c>
      <c r="W172" s="24">
        <v>0.45171339563862922</v>
      </c>
      <c r="X172" s="24">
        <v>0.44680851063829796</v>
      </c>
      <c r="Y172" s="24">
        <v>0.4662379421221865</v>
      </c>
      <c r="Z172" s="24">
        <v>0.51495016611295674</v>
      </c>
      <c r="AA172" s="24">
        <v>0.56923076923076921</v>
      </c>
      <c r="AB172" s="24">
        <v>0.48351648351648358</v>
      </c>
      <c r="AC172" s="24">
        <v>0.37566137566137559</v>
      </c>
      <c r="AD172" s="24">
        <v>0.40865384615384626</v>
      </c>
      <c r="AE172" s="24">
        <v>0.32841328413284132</v>
      </c>
      <c r="AF172" s="24">
        <v>0.3938547486033519</v>
      </c>
      <c r="AG172" s="24">
        <v>0.41582733812949635</v>
      </c>
      <c r="AH172" s="24">
        <v>0.48717948717948723</v>
      </c>
    </row>
    <row r="173" spans="1:34" x14ac:dyDescent="0.3">
      <c r="A173" s="25" t="s">
        <v>82</v>
      </c>
      <c r="B173" s="25" t="s">
        <v>99</v>
      </c>
      <c r="C173" s="25" t="s">
        <v>166</v>
      </c>
      <c r="D173" s="25" t="s">
        <v>26</v>
      </c>
      <c r="E173" s="25">
        <v>0.6</v>
      </c>
      <c r="F173" s="25" t="s">
        <v>27</v>
      </c>
      <c r="G173" s="25" t="s">
        <v>47</v>
      </c>
      <c r="H173" s="25" t="s">
        <v>193</v>
      </c>
      <c r="I173" s="24">
        <v>0.44067796610169485</v>
      </c>
      <c r="J173" s="24">
        <v>0.40345821325648412</v>
      </c>
      <c r="K173" s="24">
        <v>0.46518105849582181</v>
      </c>
      <c r="L173" s="24">
        <v>0.47732181425485964</v>
      </c>
      <c r="M173" s="24">
        <v>0.54661016949152552</v>
      </c>
      <c r="N173" s="24">
        <v>0.45147679324894519</v>
      </c>
      <c r="O173" s="24">
        <v>0.46412100247488852</v>
      </c>
      <c r="P173" s="24">
        <v>0.5268817204301075</v>
      </c>
      <c r="Q173" s="24">
        <v>0.54887218045112784</v>
      </c>
      <c r="R173" s="24">
        <v>0.45114345114345111</v>
      </c>
      <c r="S173" s="24">
        <v>0.43249427917620142</v>
      </c>
      <c r="T173" s="24">
        <v>0.54132901134521871</v>
      </c>
      <c r="U173" s="24">
        <v>0.54664179104477606</v>
      </c>
      <c r="V173" s="24">
        <v>0.57111111111111112</v>
      </c>
      <c r="W173" s="24">
        <v>0.58021978021978016</v>
      </c>
      <c r="X173" s="24">
        <v>0.61009174311926606</v>
      </c>
      <c r="Y173" s="24">
        <v>0.44303797468354422</v>
      </c>
      <c r="Z173" s="24">
        <v>0.4049586776859504</v>
      </c>
      <c r="AA173" s="24">
        <v>0.42755344418052266</v>
      </c>
      <c r="AB173" s="24">
        <v>0.52564102564102555</v>
      </c>
      <c r="AC173" s="24">
        <v>0.5761316872427984</v>
      </c>
      <c r="AD173" s="24">
        <v>0.50315789473684203</v>
      </c>
      <c r="AE173" s="24">
        <v>0.47430830039525684</v>
      </c>
      <c r="AF173" s="24">
        <v>0.61344537815126055</v>
      </c>
      <c r="AG173" s="24">
        <v>0.31979695431472077</v>
      </c>
      <c r="AH173" s="24">
        <v>0.43902439024390238</v>
      </c>
    </row>
    <row r="174" spans="1:34" x14ac:dyDescent="0.3">
      <c r="A174" s="25" t="s">
        <v>22</v>
      </c>
      <c r="B174" s="25" t="s">
        <v>99</v>
      </c>
      <c r="C174" s="25" t="s">
        <v>166</v>
      </c>
      <c r="D174" s="25" t="s">
        <v>26</v>
      </c>
      <c r="E174" s="25">
        <v>0.6</v>
      </c>
      <c r="F174" s="25" t="s">
        <v>27</v>
      </c>
      <c r="G174" s="25" t="s">
        <v>47</v>
      </c>
      <c r="H174" s="25" t="s">
        <v>193</v>
      </c>
      <c r="I174" s="24">
        <v>0.3828125</v>
      </c>
      <c r="J174" s="24">
        <v>0.42372881355932202</v>
      </c>
      <c r="K174" s="24">
        <v>0.3925925925925926</v>
      </c>
      <c r="L174" s="24">
        <v>0.4606741573033708</v>
      </c>
      <c r="M174" s="24">
        <v>0.49214659685863871</v>
      </c>
      <c r="N174" s="24">
        <v>0.45864661654135341</v>
      </c>
      <c r="O174" s="24">
        <v>0.43510021280921296</v>
      </c>
      <c r="P174" s="24">
        <v>0.40340909090909083</v>
      </c>
      <c r="Q174" s="24">
        <v>0.41758241758241765</v>
      </c>
      <c r="R174" s="24">
        <v>0.41860465116279078</v>
      </c>
      <c r="S174" s="24">
        <v>0.45569620253164556</v>
      </c>
      <c r="T174" s="24">
        <v>0.45679012345679015</v>
      </c>
      <c r="U174" s="24">
        <v>0.46198830409356728</v>
      </c>
      <c r="V174" s="24">
        <v>0.40540540540540548</v>
      </c>
      <c r="W174" s="24">
        <v>0.43673469387755093</v>
      </c>
      <c r="X174" s="24">
        <v>0.41694915254237297</v>
      </c>
      <c r="Y174" s="24">
        <v>0.38317757009345788</v>
      </c>
      <c r="Z174" s="24">
        <v>0.41919191919191912</v>
      </c>
      <c r="AA174" s="24">
        <v>0.45555555555555549</v>
      </c>
      <c r="AB174" s="24">
        <v>0.4014598540145986</v>
      </c>
      <c r="AC174" s="24">
        <v>0.35738831615120281</v>
      </c>
      <c r="AD174" s="24">
        <v>0.40140845070422526</v>
      </c>
      <c r="AE174" s="24">
        <v>0.28415300546448097</v>
      </c>
      <c r="AF174" s="24">
        <v>0.45238095238095233</v>
      </c>
      <c r="AG174" s="24">
        <v>0.53197674418604657</v>
      </c>
      <c r="AH174" s="24">
        <v>0.53216374269005851</v>
      </c>
    </row>
    <row r="175" spans="1:34" x14ac:dyDescent="0.3">
      <c r="A175" s="25" t="s">
        <v>84</v>
      </c>
      <c r="B175" s="25" t="s">
        <v>100</v>
      </c>
      <c r="C175" s="25" t="s">
        <v>166</v>
      </c>
      <c r="D175" s="25" t="s">
        <v>26</v>
      </c>
      <c r="E175" s="25">
        <v>0.6</v>
      </c>
      <c r="F175" s="25" t="s">
        <v>27</v>
      </c>
      <c r="G175" s="25" t="s">
        <v>47</v>
      </c>
      <c r="H175" s="25" t="s">
        <v>192</v>
      </c>
      <c r="I175" s="24">
        <v>0.47435897435897445</v>
      </c>
      <c r="J175" s="24">
        <v>0.5106382978723405</v>
      </c>
      <c r="K175" s="24">
        <v>0.58227848101265822</v>
      </c>
      <c r="L175" s="24">
        <v>0.4392156862745098</v>
      </c>
      <c r="M175" s="24">
        <v>0.49586776859504123</v>
      </c>
      <c r="N175" s="24">
        <v>0.47950819672131151</v>
      </c>
      <c r="O175" s="24">
        <v>0.49697790080580589</v>
      </c>
      <c r="P175" s="24">
        <v>0.49110320284697506</v>
      </c>
      <c r="Q175" s="24">
        <v>0.52380952380952372</v>
      </c>
      <c r="R175" s="24">
        <v>0.59077809798270886</v>
      </c>
      <c r="S175" s="24">
        <v>0.53548387096774186</v>
      </c>
      <c r="T175" s="24">
        <v>0.59259259259259256</v>
      </c>
      <c r="U175" s="24">
        <v>0.58947368421052637</v>
      </c>
      <c r="V175" s="24">
        <v>0.58201058201058209</v>
      </c>
      <c r="W175" s="24">
        <v>0.41916167664670656</v>
      </c>
      <c r="X175" s="24">
        <v>0.43790849673202614</v>
      </c>
      <c r="Y175" s="24">
        <v>0.48553054662379425</v>
      </c>
      <c r="Z175" s="24">
        <v>0.5491329479768785</v>
      </c>
      <c r="AA175" s="24">
        <v>0.45977011494252884</v>
      </c>
      <c r="AB175" s="24">
        <v>0.45454545454545459</v>
      </c>
      <c r="AC175" s="24">
        <v>0.47402597402597402</v>
      </c>
      <c r="AD175" s="24">
        <v>0.56164383561643838</v>
      </c>
      <c r="AE175" s="24">
        <v>0.59788359788359791</v>
      </c>
      <c r="AF175" s="24">
        <v>0.48192771084337349</v>
      </c>
      <c r="AG175" s="24">
        <v>0.46938775510204089</v>
      </c>
      <c r="AH175" s="24">
        <v>0.56345177664974622</v>
      </c>
    </row>
    <row r="176" spans="1:34" x14ac:dyDescent="0.3">
      <c r="A176" s="25" t="s">
        <v>85</v>
      </c>
      <c r="B176" s="25" t="s">
        <v>100</v>
      </c>
      <c r="C176" s="25" t="s">
        <v>166</v>
      </c>
      <c r="D176" s="25" t="s">
        <v>26</v>
      </c>
      <c r="E176" s="25">
        <v>0.6</v>
      </c>
      <c r="F176" s="25" t="s">
        <v>27</v>
      </c>
      <c r="G176" s="25" t="s">
        <v>47</v>
      </c>
      <c r="H176" s="25" t="s">
        <v>183</v>
      </c>
      <c r="I176" s="24">
        <v>0.37886597938144329</v>
      </c>
      <c r="J176" s="24">
        <v>0.37628865979381443</v>
      </c>
      <c r="K176" s="24">
        <v>0.42562929061784893</v>
      </c>
      <c r="L176" s="24">
        <v>0.33000000000000007</v>
      </c>
      <c r="M176" s="24">
        <v>0.45538461538461528</v>
      </c>
      <c r="N176" s="24">
        <v>0.41860465116279078</v>
      </c>
      <c r="O176" s="24">
        <v>0.39746219939008548</v>
      </c>
      <c r="P176" s="24">
        <v>0.47413793103448265</v>
      </c>
      <c r="Q176" s="24">
        <v>0.41059602649006632</v>
      </c>
      <c r="R176" s="24">
        <v>0.41401273885350309</v>
      </c>
      <c r="S176" s="24">
        <v>0.49382716049382713</v>
      </c>
      <c r="T176" s="24">
        <v>0.47765363128491622</v>
      </c>
      <c r="U176" s="24">
        <v>0.42285714285714282</v>
      </c>
      <c r="V176" s="24">
        <v>0.40999999999999992</v>
      </c>
      <c r="W176" s="24">
        <v>0.40493827160493834</v>
      </c>
      <c r="X176" s="24">
        <v>0.53055555555555545</v>
      </c>
      <c r="Y176" s="24">
        <v>0.40384615384615374</v>
      </c>
      <c r="Z176" s="24">
        <v>0.46987951807228923</v>
      </c>
      <c r="AA176" s="24">
        <v>0.43163538873994645</v>
      </c>
      <c r="AB176" s="24">
        <v>0.42233009708737868</v>
      </c>
      <c r="AC176" s="24">
        <v>0.45023696682464465</v>
      </c>
      <c r="AD176" s="24">
        <v>0.45550847457627119</v>
      </c>
      <c r="AE176" s="24">
        <v>0.49186991869918706</v>
      </c>
      <c r="AF176" s="24">
        <v>0.52601156069364152</v>
      </c>
      <c r="AG176" s="24">
        <v>0.37674418604651172</v>
      </c>
      <c r="AH176" s="24">
        <v>0.38009049773755654</v>
      </c>
    </row>
    <row r="177" spans="1:34" x14ac:dyDescent="0.3">
      <c r="A177" s="25" t="s">
        <v>86</v>
      </c>
      <c r="B177" s="25" t="s">
        <v>100</v>
      </c>
      <c r="C177" s="25" t="s">
        <v>166</v>
      </c>
      <c r="D177" s="25" t="s">
        <v>26</v>
      </c>
      <c r="E177" s="25">
        <v>0.6</v>
      </c>
      <c r="F177" s="25" t="s">
        <v>27</v>
      </c>
      <c r="G177" s="25" t="s">
        <v>47</v>
      </c>
      <c r="H177" s="25" t="s">
        <v>192</v>
      </c>
      <c r="I177" s="24">
        <v>0.37966101694915255</v>
      </c>
      <c r="J177" s="24">
        <v>0.28797468354430378</v>
      </c>
      <c r="K177" s="24">
        <v>0.38341968911917101</v>
      </c>
      <c r="L177" s="24">
        <v>0.48</v>
      </c>
      <c r="M177" s="24">
        <v>0.41002949852507364</v>
      </c>
      <c r="N177" s="24">
        <v>0.44765342960288801</v>
      </c>
      <c r="O177" s="24">
        <v>0.39812305295676481</v>
      </c>
      <c r="P177" s="24">
        <v>0.37125748502994016</v>
      </c>
      <c r="Q177" s="24">
        <v>0.42786069651741299</v>
      </c>
      <c r="R177" s="24">
        <v>0.448780487804878</v>
      </c>
      <c r="S177" s="24">
        <v>0.36950146627565972</v>
      </c>
      <c r="T177" s="24">
        <v>0.49754901960784315</v>
      </c>
      <c r="U177" s="24">
        <v>0.49422632794457266</v>
      </c>
      <c r="V177" s="24">
        <v>0.49122807017543857</v>
      </c>
      <c r="W177" s="24">
        <v>0.45185185185185195</v>
      </c>
      <c r="X177" s="24">
        <v>0.31437125748502992</v>
      </c>
      <c r="Y177" s="24">
        <v>0.54090909090909101</v>
      </c>
      <c r="Z177" s="24">
        <v>0.53617021276595755</v>
      </c>
      <c r="AA177" s="24">
        <v>0.32515337423312873</v>
      </c>
      <c r="AB177" s="24">
        <v>0.44495412844036708</v>
      </c>
      <c r="AC177" s="24">
        <v>0.47963800904977383</v>
      </c>
      <c r="AD177" s="24">
        <v>0.45258620689655182</v>
      </c>
      <c r="AE177" s="24">
        <v>0.41603053435114501</v>
      </c>
      <c r="AF177" s="24">
        <v>0.39344262295081966</v>
      </c>
      <c r="AG177" s="24">
        <v>0.38181818181818183</v>
      </c>
      <c r="AH177" s="24">
        <v>0.41966426858513195</v>
      </c>
    </row>
    <row r="178" spans="1:34" x14ac:dyDescent="0.3">
      <c r="A178" s="25" t="s">
        <v>23</v>
      </c>
      <c r="B178" s="25" t="s">
        <v>100</v>
      </c>
      <c r="C178" s="25" t="s">
        <v>166</v>
      </c>
      <c r="D178" s="25" t="s">
        <v>26</v>
      </c>
      <c r="E178" s="25">
        <v>0.6</v>
      </c>
      <c r="F178" s="25" t="s">
        <v>27</v>
      </c>
      <c r="G178" s="25" t="s">
        <v>47</v>
      </c>
      <c r="H178" s="25" t="s">
        <v>186</v>
      </c>
      <c r="I178" s="24">
        <v>0.4110854503464203</v>
      </c>
      <c r="J178" s="24">
        <v>0.41125541125541121</v>
      </c>
      <c r="K178" s="24">
        <v>0.40277777777777768</v>
      </c>
      <c r="L178" s="24">
        <v>0.40935672514619892</v>
      </c>
      <c r="M178" s="24">
        <v>0.44495412844036708</v>
      </c>
      <c r="N178" s="24">
        <v>0.41714285714285704</v>
      </c>
      <c r="O178" s="24">
        <v>0.41609539168483867</v>
      </c>
      <c r="P178" s="24">
        <v>0.54705882352941182</v>
      </c>
      <c r="Q178" s="24">
        <v>0.44444444444444442</v>
      </c>
      <c r="R178" s="24">
        <v>0.39743589743589736</v>
      </c>
      <c r="S178" s="24">
        <v>0.3515625</v>
      </c>
      <c r="T178" s="24">
        <v>0.46428571428571419</v>
      </c>
      <c r="U178" s="24">
        <v>0.41922290388548067</v>
      </c>
      <c r="V178" s="24">
        <v>0.43939393939393945</v>
      </c>
      <c r="W178" s="24">
        <v>0.51282051282051277</v>
      </c>
      <c r="X178" s="24">
        <v>0.41919191919191912</v>
      </c>
      <c r="Y178" s="24">
        <v>0.37414965986394555</v>
      </c>
      <c r="Z178" s="24">
        <v>0.36116152450090744</v>
      </c>
      <c r="AA178" s="24">
        <v>0.35606060606060597</v>
      </c>
      <c r="AB178" s="24">
        <v>0.3671875</v>
      </c>
      <c r="AC178" s="24">
        <v>0.4285714285714286</v>
      </c>
      <c r="AD178" s="24">
        <v>0.48571428571428577</v>
      </c>
      <c r="AE178" s="24">
        <v>0.44444444444444442</v>
      </c>
      <c r="AF178" s="24">
        <v>0.35943060498220647</v>
      </c>
      <c r="AG178" s="24">
        <v>0.39591836734693886</v>
      </c>
      <c r="AH178" s="24">
        <v>0.47404063205417613</v>
      </c>
    </row>
    <row r="179" spans="1:34" x14ac:dyDescent="0.3">
      <c r="A179" s="25" t="s">
        <v>74</v>
      </c>
      <c r="B179" s="25" t="s">
        <v>99</v>
      </c>
      <c r="C179" s="25" t="s">
        <v>166</v>
      </c>
      <c r="D179" s="25" t="s">
        <v>26</v>
      </c>
      <c r="E179" s="25">
        <v>0.6</v>
      </c>
      <c r="F179" s="25" t="s">
        <v>195</v>
      </c>
      <c r="G179" s="25" t="s">
        <v>47</v>
      </c>
      <c r="H179" s="25" t="s">
        <v>196</v>
      </c>
      <c r="I179" s="24">
        <v>0.38647342995169076</v>
      </c>
      <c r="J179" s="24">
        <v>0.40437158469945356</v>
      </c>
      <c r="K179" s="24">
        <v>0.38190954773869357</v>
      </c>
      <c r="L179" s="24">
        <v>0.44011142061281339</v>
      </c>
      <c r="M179" s="24">
        <v>0.44935064935064939</v>
      </c>
      <c r="N179" s="24">
        <v>0.34871794871794881</v>
      </c>
      <c r="O179" s="24">
        <v>0.40182243017854158</v>
      </c>
      <c r="P179" s="24">
        <v>0.43442622950819665</v>
      </c>
      <c r="Q179" s="24">
        <v>0.43537414965986398</v>
      </c>
      <c r="R179" s="24">
        <v>0.38461538461538458</v>
      </c>
      <c r="S179" s="24">
        <v>0.44444444444444442</v>
      </c>
      <c r="T179" s="24">
        <v>0.38043478260869557</v>
      </c>
      <c r="U179" s="24">
        <v>0.39411764705882346</v>
      </c>
      <c r="V179" s="24">
        <v>0.41224489795918373</v>
      </c>
      <c r="W179" s="24">
        <v>0.33478260869565224</v>
      </c>
      <c r="X179" s="24">
        <v>0.42801556420233466</v>
      </c>
      <c r="Y179" s="24">
        <v>0.5</v>
      </c>
      <c r="Z179" s="24">
        <v>0.34975369458128069</v>
      </c>
      <c r="AA179" s="24">
        <v>0.37638376383763839</v>
      </c>
      <c r="AB179" s="24">
        <v>0.4893617021276595</v>
      </c>
      <c r="AC179" s="24">
        <v>0.39175257731958757</v>
      </c>
      <c r="AD179" s="24">
        <v>0.35578947368421043</v>
      </c>
      <c r="AE179" s="24">
        <v>0.40416666666666656</v>
      </c>
      <c r="AF179" s="24">
        <v>0.41869918699186992</v>
      </c>
      <c r="AG179" s="24">
        <v>0.34322033898305082</v>
      </c>
      <c r="AH179" s="24">
        <v>0.30932203389830515</v>
      </c>
    </row>
    <row r="180" spans="1:34" x14ac:dyDescent="0.3">
      <c r="A180" s="25" t="s">
        <v>76</v>
      </c>
      <c r="B180" s="25" t="s">
        <v>99</v>
      </c>
      <c r="C180" s="25" t="s">
        <v>166</v>
      </c>
      <c r="D180" s="25" t="s">
        <v>26</v>
      </c>
      <c r="E180" s="25">
        <v>0.6</v>
      </c>
      <c r="F180" s="25" t="s">
        <v>27</v>
      </c>
      <c r="G180" s="25" t="s">
        <v>47</v>
      </c>
      <c r="H180" s="25" t="s">
        <v>196</v>
      </c>
      <c r="I180" s="24">
        <v>0.36410256410256414</v>
      </c>
      <c r="J180" s="24">
        <v>0.29096989966555187</v>
      </c>
      <c r="K180" s="24">
        <v>0.37628865979381443</v>
      </c>
      <c r="L180" s="24">
        <v>0.4563758389261745</v>
      </c>
      <c r="M180" s="24">
        <v>0.35317460317460325</v>
      </c>
      <c r="N180" s="24">
        <v>0.47260273972602729</v>
      </c>
      <c r="O180" s="24">
        <v>0.38558571756478921</v>
      </c>
      <c r="P180" s="24">
        <v>0.34604904632152578</v>
      </c>
      <c r="Q180" s="24">
        <v>0.43599999999999994</v>
      </c>
      <c r="R180" s="24">
        <v>0.427927927927928</v>
      </c>
      <c r="S180" s="24">
        <v>0.4339622641509433</v>
      </c>
      <c r="T180" s="24">
        <v>0.38274336283185839</v>
      </c>
      <c r="U180" s="24">
        <v>0.34026465028355379</v>
      </c>
      <c r="V180" s="24">
        <v>0.34707903780068738</v>
      </c>
      <c r="W180" s="24">
        <v>0.33207547169811313</v>
      </c>
      <c r="X180" s="24">
        <v>0.35820895522388052</v>
      </c>
      <c r="Y180" s="24">
        <v>0.37249283667621769</v>
      </c>
      <c r="Z180" s="24">
        <v>0.40711462450592895</v>
      </c>
      <c r="AA180" s="24">
        <v>0.36585365853658547</v>
      </c>
      <c r="AB180" s="24">
        <v>0.39908256880733939</v>
      </c>
      <c r="AC180" s="24">
        <v>0.40990099009900982</v>
      </c>
      <c r="AD180" s="24">
        <v>0.67307692307692313</v>
      </c>
      <c r="AE180" s="24">
        <v>0.34548944337811904</v>
      </c>
      <c r="AF180" s="24">
        <v>0.33043478260869574</v>
      </c>
      <c r="AG180" s="24">
        <v>0.26547231270358296</v>
      </c>
      <c r="AH180" s="24">
        <v>0.3984375</v>
      </c>
    </row>
    <row r="181" spans="1:34" x14ac:dyDescent="0.3">
      <c r="A181" s="25" t="s">
        <v>7</v>
      </c>
      <c r="B181" s="25" t="s">
        <v>99</v>
      </c>
      <c r="C181" s="25" t="s">
        <v>166</v>
      </c>
      <c r="D181" s="25" t="s">
        <v>26</v>
      </c>
      <c r="E181" s="25">
        <v>0.6</v>
      </c>
      <c r="F181" s="25" t="s">
        <v>27</v>
      </c>
      <c r="G181" s="25" t="s">
        <v>47</v>
      </c>
      <c r="H181" s="25" t="s">
        <v>196</v>
      </c>
      <c r="I181" s="24">
        <v>0.32843137254901955</v>
      </c>
      <c r="J181" s="24">
        <v>0.46532438478747196</v>
      </c>
      <c r="K181" s="24">
        <v>0.44285714285714284</v>
      </c>
      <c r="L181" s="24">
        <v>0.40757042253521125</v>
      </c>
      <c r="M181" s="24">
        <v>0.37326388888888884</v>
      </c>
      <c r="N181" s="24">
        <v>0.34394904458598718</v>
      </c>
      <c r="O181" s="24">
        <v>0.39356604270062029</v>
      </c>
      <c r="P181" s="24">
        <v>0.46408839779005517</v>
      </c>
      <c r="Q181" s="24">
        <v>0.46762589928057552</v>
      </c>
      <c r="R181" s="24">
        <v>0.40116279069767447</v>
      </c>
      <c r="S181" s="24">
        <v>0.44308943089430897</v>
      </c>
      <c r="T181" s="24">
        <v>0.42677824267782416</v>
      </c>
      <c r="U181" s="24">
        <v>0.4267515923566878</v>
      </c>
      <c r="V181" s="24">
        <v>0.42682926829268286</v>
      </c>
      <c r="W181" s="24">
        <v>0.43007518796992472</v>
      </c>
      <c r="X181" s="24">
        <v>0.44840525328330205</v>
      </c>
      <c r="Y181" s="24">
        <v>0.42537313432835822</v>
      </c>
      <c r="Z181" s="24">
        <v>0.47245762711864403</v>
      </c>
      <c r="AA181" s="24">
        <v>0.43478260869565211</v>
      </c>
      <c r="AB181" s="24">
        <v>0.36257309941520477</v>
      </c>
      <c r="AC181" s="24">
        <v>0.36250000000000004</v>
      </c>
      <c r="AD181" s="24">
        <v>0.35433070866141736</v>
      </c>
      <c r="AE181" s="24">
        <v>0.41434262948207179</v>
      </c>
      <c r="AF181" s="24">
        <v>0.43887775551102215</v>
      </c>
      <c r="AG181" s="24">
        <v>0.64731182795698916</v>
      </c>
      <c r="AH181" s="24">
        <v>0.44932432432432434</v>
      </c>
    </row>
    <row r="182" spans="1:34" x14ac:dyDescent="0.3">
      <c r="A182" s="25" t="s">
        <v>77</v>
      </c>
      <c r="B182" s="25" t="s">
        <v>99</v>
      </c>
      <c r="C182" s="25" t="s">
        <v>166</v>
      </c>
      <c r="D182" s="25" t="s">
        <v>26</v>
      </c>
      <c r="E182" s="25">
        <v>0.6</v>
      </c>
      <c r="F182" s="25" t="s">
        <v>27</v>
      </c>
      <c r="G182" s="25" t="s">
        <v>47</v>
      </c>
      <c r="H182" s="25" t="s">
        <v>196</v>
      </c>
      <c r="I182" s="24">
        <v>0.35069444444444442</v>
      </c>
      <c r="J182" s="24">
        <v>0.48076923076923084</v>
      </c>
      <c r="K182" s="24">
        <v>0.40217391304347827</v>
      </c>
      <c r="L182" s="24">
        <v>0.43302180685358249</v>
      </c>
      <c r="M182" s="24">
        <v>0.3775811209439528</v>
      </c>
      <c r="N182" s="24">
        <v>0.44736842105263164</v>
      </c>
      <c r="O182" s="24">
        <v>0.41526815618455348</v>
      </c>
      <c r="P182" s="24">
        <v>0.46280991735537191</v>
      </c>
      <c r="Q182" s="24">
        <v>0.40794223826714804</v>
      </c>
      <c r="R182" s="24">
        <v>0.33419023136246784</v>
      </c>
      <c r="S182" s="24">
        <v>0.40594059405940586</v>
      </c>
      <c r="T182" s="24">
        <v>0.39234449760765555</v>
      </c>
      <c r="U182" s="24">
        <v>0.36879432624113484</v>
      </c>
      <c r="V182" s="24">
        <v>0.35858585858585856</v>
      </c>
      <c r="W182" s="24">
        <v>0.38056680161943324</v>
      </c>
      <c r="X182" s="24">
        <v>0.32710280373831768</v>
      </c>
      <c r="Y182" s="24">
        <v>0.37113402061855671</v>
      </c>
      <c r="Z182" s="24">
        <v>0.34836065573770503</v>
      </c>
      <c r="AA182" s="24">
        <v>0.27906976744186052</v>
      </c>
      <c r="AB182" s="24">
        <v>0.36526946107784442</v>
      </c>
      <c r="AC182" s="24">
        <v>0.35057471264367823</v>
      </c>
      <c r="AD182" s="24">
        <v>0.34748010610079572</v>
      </c>
      <c r="AE182" s="24">
        <v>0.3306878306878307</v>
      </c>
      <c r="AF182" s="24">
        <v>0.375</v>
      </c>
      <c r="AG182" s="24">
        <v>0.31400966183574885</v>
      </c>
      <c r="AH182" s="24">
        <v>0.36708860759493667</v>
      </c>
    </row>
    <row r="183" spans="1:34" x14ac:dyDescent="0.3">
      <c r="A183" s="25" t="s">
        <v>12</v>
      </c>
      <c r="B183" s="25" t="s">
        <v>100</v>
      </c>
      <c r="C183" s="25" t="s">
        <v>166</v>
      </c>
      <c r="D183" s="25" t="s">
        <v>26</v>
      </c>
      <c r="E183" s="25">
        <v>0.6</v>
      </c>
      <c r="F183" s="25" t="s">
        <v>27</v>
      </c>
      <c r="G183" s="25" t="s">
        <v>47</v>
      </c>
      <c r="H183" s="25" t="s">
        <v>196</v>
      </c>
      <c r="I183" s="24">
        <v>0.51485148514851486</v>
      </c>
      <c r="J183" s="24">
        <v>0.33130699088145898</v>
      </c>
      <c r="K183" s="24">
        <v>0.30731707317073176</v>
      </c>
      <c r="L183" s="24">
        <v>0.28888888888888897</v>
      </c>
      <c r="M183" s="24">
        <v>0.31034482758620685</v>
      </c>
      <c r="N183" s="24">
        <v>0.48872180451127822</v>
      </c>
      <c r="O183" s="24">
        <v>0.37357184503117996</v>
      </c>
      <c r="P183" s="24">
        <v>0.53807106598984777</v>
      </c>
      <c r="Q183" s="24">
        <v>0.50471698113207553</v>
      </c>
      <c r="R183" s="24">
        <v>0.53398058252427183</v>
      </c>
      <c r="S183" s="24">
        <v>0.43884892086330929</v>
      </c>
      <c r="T183" s="24">
        <v>0.4285714285714286</v>
      </c>
      <c r="U183" s="24">
        <v>0.56796116504854366</v>
      </c>
      <c r="V183" s="24">
        <v>0.45876288659793807</v>
      </c>
      <c r="W183" s="24">
        <v>0.45180722891566272</v>
      </c>
      <c r="X183" s="24">
        <v>0.3401639344262295</v>
      </c>
      <c r="Y183" s="24">
        <v>0.45588235294117641</v>
      </c>
      <c r="Z183" s="24">
        <v>0.36486486486486491</v>
      </c>
      <c r="AA183" s="24">
        <v>0.38409090909090904</v>
      </c>
      <c r="AB183" s="24">
        <v>0.40803382663847776</v>
      </c>
      <c r="AC183" s="24">
        <v>0.38054968287526436</v>
      </c>
      <c r="AD183" s="24">
        <v>0.37037037037037046</v>
      </c>
      <c r="AE183" s="24">
        <v>0.3285024154589371</v>
      </c>
      <c r="AF183" s="24">
        <v>0.44444444444444442</v>
      </c>
      <c r="AG183" s="24">
        <v>0.5</v>
      </c>
      <c r="AH183" s="24">
        <v>0.39768339768339778</v>
      </c>
    </row>
    <row r="184" spans="1:34" x14ac:dyDescent="0.3">
      <c r="A184" s="25" t="s">
        <v>13</v>
      </c>
      <c r="B184" s="25" t="s">
        <v>100</v>
      </c>
      <c r="C184" s="25" t="s">
        <v>166</v>
      </c>
      <c r="D184" s="25" t="s">
        <v>26</v>
      </c>
      <c r="E184" s="25">
        <v>0.6</v>
      </c>
      <c r="F184" s="25" t="s">
        <v>27</v>
      </c>
      <c r="G184" s="25" t="s">
        <v>47</v>
      </c>
      <c r="H184" s="25" t="s">
        <v>196</v>
      </c>
      <c r="I184" s="24">
        <v>0.45185185185185195</v>
      </c>
      <c r="J184" s="24">
        <v>0.34246575342465757</v>
      </c>
      <c r="K184" s="24">
        <v>0.43902439024390238</v>
      </c>
      <c r="L184" s="24">
        <v>0.44416243654822329</v>
      </c>
      <c r="M184" s="24">
        <v>0.52192982456140347</v>
      </c>
      <c r="N184" s="24">
        <v>0.43877551020408156</v>
      </c>
      <c r="O184" s="24">
        <v>0.43970162780568672</v>
      </c>
      <c r="P184" s="24">
        <v>0.54545454545454541</v>
      </c>
      <c r="Q184" s="24">
        <v>0.43359375</v>
      </c>
      <c r="R184" s="24">
        <v>0.42323651452282163</v>
      </c>
      <c r="S184" s="24">
        <v>0.47457627118644075</v>
      </c>
      <c r="T184" s="24">
        <v>0.5229681978798586</v>
      </c>
      <c r="U184" s="24">
        <v>0.61313868613138678</v>
      </c>
      <c r="V184" s="24">
        <v>0.37368421052631584</v>
      </c>
      <c r="W184" s="24">
        <v>0.41509433962264142</v>
      </c>
      <c r="X184" s="24">
        <v>0.50816993464052285</v>
      </c>
      <c r="Y184" s="24">
        <v>0.60557768924302779</v>
      </c>
      <c r="Z184" s="24">
        <v>0.58024691358024683</v>
      </c>
      <c r="AA184" s="24">
        <v>0.46355685131195346</v>
      </c>
      <c r="AB184" s="24">
        <v>0.46798029556650245</v>
      </c>
      <c r="AC184" s="24">
        <v>0.54729729729729737</v>
      </c>
      <c r="AD184" s="24">
        <v>0.54482758620689653</v>
      </c>
      <c r="AE184" s="24">
        <v>0.59591836734693882</v>
      </c>
      <c r="AF184" s="24">
        <v>0.64968152866242046</v>
      </c>
      <c r="AG184" s="24">
        <v>0.44096385542168681</v>
      </c>
      <c r="AH184" s="24">
        <v>0.51082251082251084</v>
      </c>
    </row>
    <row r="185" spans="1:34" x14ac:dyDescent="0.3">
      <c r="A185" s="25" t="s">
        <v>14</v>
      </c>
      <c r="B185" s="25" t="s">
        <v>100</v>
      </c>
      <c r="C185" s="25" t="s">
        <v>166</v>
      </c>
      <c r="D185" s="25" t="s">
        <v>26</v>
      </c>
      <c r="E185" s="25">
        <v>0.6</v>
      </c>
      <c r="F185" s="25" t="s">
        <v>27</v>
      </c>
      <c r="G185" s="25" t="s">
        <v>47</v>
      </c>
      <c r="H185" s="25" t="s">
        <v>196</v>
      </c>
      <c r="I185" s="24">
        <v>0.48750000000000004</v>
      </c>
      <c r="J185" s="24">
        <v>0.47953216374269014</v>
      </c>
      <c r="K185" s="24">
        <v>0.47860962566844911</v>
      </c>
      <c r="L185" s="24">
        <v>0.48214285714285721</v>
      </c>
      <c r="M185" s="24">
        <v>0.43548387096774199</v>
      </c>
      <c r="N185" s="24">
        <v>0.47911547911547903</v>
      </c>
      <c r="O185" s="24">
        <v>0.4737306661062029</v>
      </c>
      <c r="P185" s="24">
        <v>0.48201438848920852</v>
      </c>
      <c r="Q185" s="24">
        <v>0.45408163265306123</v>
      </c>
      <c r="R185" s="24">
        <v>0.47461928934010156</v>
      </c>
      <c r="S185" s="24">
        <v>0.46844660194174748</v>
      </c>
      <c r="T185" s="24">
        <v>0.49769585253456228</v>
      </c>
      <c r="U185" s="24">
        <v>0.46305418719211833</v>
      </c>
      <c r="V185" s="24">
        <v>0.43359375</v>
      </c>
      <c r="W185" s="24">
        <v>0.47101449275362328</v>
      </c>
      <c r="X185" s="24">
        <v>0.43965517241379315</v>
      </c>
      <c r="Y185" s="24">
        <v>0.47465437788018439</v>
      </c>
      <c r="Z185" s="24">
        <v>0.47659574468085109</v>
      </c>
      <c r="AA185" s="24">
        <v>0.51801801801801806</v>
      </c>
      <c r="AB185" s="24">
        <v>0.40042826552462518</v>
      </c>
      <c r="AC185" s="24">
        <v>0.47540983606557385</v>
      </c>
      <c r="AD185" s="24">
        <v>0.47470817120622577</v>
      </c>
      <c r="AE185" s="24">
        <v>0.66009852216748777</v>
      </c>
      <c r="AF185" s="24">
        <v>0.48681055155875308</v>
      </c>
      <c r="AG185" s="24">
        <v>0.467741935483871</v>
      </c>
      <c r="AH185" s="24">
        <v>0.46153846153846145</v>
      </c>
    </row>
    <row r="186" spans="1:34" x14ac:dyDescent="0.3">
      <c r="A186" s="25" t="s">
        <v>15</v>
      </c>
      <c r="B186" s="25" t="s">
        <v>100</v>
      </c>
      <c r="C186" s="25" t="s">
        <v>166</v>
      </c>
      <c r="D186" s="25" t="s">
        <v>26</v>
      </c>
      <c r="E186" s="25">
        <v>0.6</v>
      </c>
      <c r="F186" s="25" t="s">
        <v>27</v>
      </c>
      <c r="G186" s="25" t="s">
        <v>47</v>
      </c>
      <c r="H186" s="25" t="s">
        <v>196</v>
      </c>
      <c r="I186" s="24">
        <v>0.38541666666666674</v>
      </c>
      <c r="J186" s="24">
        <v>0.40166204986149578</v>
      </c>
      <c r="K186" s="24">
        <v>0.42081447963800911</v>
      </c>
      <c r="L186" s="24">
        <v>0.36729857819905209</v>
      </c>
      <c r="M186" s="24">
        <v>0.397094430992736</v>
      </c>
      <c r="N186" s="24">
        <v>0.52205882352941169</v>
      </c>
      <c r="O186" s="24">
        <v>0.41572417148122859</v>
      </c>
      <c r="P186" s="24">
        <v>0.4049079754601228</v>
      </c>
      <c r="Q186" s="24">
        <v>0.46511627906976738</v>
      </c>
      <c r="R186" s="24">
        <v>0.46015424164524421</v>
      </c>
      <c r="S186" s="24">
        <v>0.33644859813084116</v>
      </c>
      <c r="T186" s="24">
        <v>0.43303571428571419</v>
      </c>
      <c r="U186" s="24">
        <v>0.35602094240837689</v>
      </c>
      <c r="V186" s="24">
        <v>0.38580246913580241</v>
      </c>
      <c r="W186" s="24">
        <v>0.46524064171123003</v>
      </c>
      <c r="X186" s="24">
        <v>0.47058823529411775</v>
      </c>
      <c r="Y186" s="24">
        <v>0.44398340248962653</v>
      </c>
      <c r="Z186" s="24">
        <v>0.50341685649202739</v>
      </c>
      <c r="AA186" s="24">
        <v>0.47368421052631571</v>
      </c>
      <c r="AB186" s="24">
        <v>0.43459915611814348</v>
      </c>
      <c r="AC186" s="24">
        <v>0.41860465116279078</v>
      </c>
      <c r="AD186" s="24">
        <v>0.27586206896551735</v>
      </c>
      <c r="AE186" s="24">
        <v>0.34701492537313428</v>
      </c>
      <c r="AF186" s="24">
        <v>0.39705882352941169</v>
      </c>
      <c r="AG186" s="24">
        <v>0.352112676056338</v>
      </c>
      <c r="AH186" s="24">
        <v>0.33840304182509495</v>
      </c>
    </row>
    <row r="187" spans="1:34" x14ac:dyDescent="0.3">
      <c r="A187" s="25" t="s">
        <v>146</v>
      </c>
      <c r="B187" s="25" t="s">
        <v>100</v>
      </c>
      <c r="C187" s="25" t="s">
        <v>167</v>
      </c>
      <c r="D187" s="25" t="s">
        <v>26</v>
      </c>
      <c r="E187" s="25">
        <v>0.6</v>
      </c>
      <c r="F187" s="25" t="s">
        <v>27</v>
      </c>
      <c r="G187" s="25" t="s">
        <v>47</v>
      </c>
      <c r="H187" s="25" t="s">
        <v>189</v>
      </c>
      <c r="I187" s="24">
        <v>0.43288590604026855</v>
      </c>
      <c r="J187" s="24">
        <v>0.42727272727272725</v>
      </c>
      <c r="K187" s="24">
        <v>0.41595441595441596</v>
      </c>
      <c r="L187" s="24">
        <v>0.52400000000000002</v>
      </c>
      <c r="M187" s="24">
        <v>0.49618320610687028</v>
      </c>
      <c r="N187" s="24">
        <v>0.42647058823529416</v>
      </c>
      <c r="O187" s="24">
        <v>0.45379447393492933</v>
      </c>
      <c r="P187" s="24">
        <v>0.4825174825174825</v>
      </c>
      <c r="Q187" s="24">
        <v>0.51572327044025168</v>
      </c>
      <c r="R187" s="24">
        <v>0.50156739811912221</v>
      </c>
      <c r="S187" s="24">
        <v>0.46551724137931028</v>
      </c>
      <c r="T187" s="24">
        <v>0.45833333333333326</v>
      </c>
      <c r="U187" s="24">
        <v>0.44235294117647062</v>
      </c>
      <c r="V187" s="24">
        <v>0.49624060150375948</v>
      </c>
      <c r="W187" s="24">
        <v>0.62033898305084745</v>
      </c>
      <c r="X187" s="24">
        <v>0.60139860139860146</v>
      </c>
      <c r="Y187" s="24">
        <v>0.51552795031055898</v>
      </c>
      <c r="Z187" s="24">
        <v>0.4887640449438202</v>
      </c>
      <c r="AA187" s="24">
        <v>0.42592592592592582</v>
      </c>
      <c r="AB187" s="24">
        <v>0.51282051282051277</v>
      </c>
      <c r="AC187" s="24">
        <v>0.48466257668711665</v>
      </c>
      <c r="AD187" s="24">
        <v>0.45757575757575752</v>
      </c>
      <c r="AE187" s="24">
        <v>0.55194805194805197</v>
      </c>
      <c r="AF187" s="24">
        <v>0.4497041420118344</v>
      </c>
      <c r="AG187" s="24">
        <v>0.44412607449856734</v>
      </c>
      <c r="AH187" s="24">
        <v>0.46745562130177509</v>
      </c>
    </row>
    <row r="188" spans="1:34" x14ac:dyDescent="0.3">
      <c r="A188" s="25" t="s">
        <v>147</v>
      </c>
      <c r="B188" s="25" t="s">
        <v>100</v>
      </c>
      <c r="C188" s="25" t="s">
        <v>167</v>
      </c>
      <c r="D188" s="25" t="s">
        <v>26</v>
      </c>
      <c r="E188" s="25">
        <v>0.6</v>
      </c>
      <c r="F188" s="25" t="s">
        <v>27</v>
      </c>
      <c r="G188" s="25" t="s">
        <v>47</v>
      </c>
      <c r="H188" s="25" t="s">
        <v>197</v>
      </c>
      <c r="I188" s="24">
        <v>0.3647798742138364</v>
      </c>
      <c r="J188" s="24">
        <v>0.41616766467065869</v>
      </c>
      <c r="K188" s="24">
        <v>0.40555555555555545</v>
      </c>
      <c r="L188" s="24">
        <v>0.336231884057971</v>
      </c>
      <c r="M188" s="24">
        <v>0.40789473684210531</v>
      </c>
      <c r="N188" s="24">
        <v>0.478494623655914</v>
      </c>
      <c r="O188" s="24">
        <v>0.40152072316600679</v>
      </c>
      <c r="P188" s="24">
        <v>0.41304347826086962</v>
      </c>
      <c r="Q188" s="24">
        <v>0.45783132530120474</v>
      </c>
      <c r="R188" s="24">
        <v>0.43971631205673756</v>
      </c>
      <c r="S188" s="24">
        <v>0.4370860927152318</v>
      </c>
      <c r="T188" s="24">
        <v>0.40740740740740744</v>
      </c>
      <c r="U188" s="24">
        <v>0.42528735632183912</v>
      </c>
      <c r="V188" s="24">
        <v>0.46753246753246747</v>
      </c>
      <c r="W188" s="24">
        <v>0.51369863013698636</v>
      </c>
      <c r="X188" s="24">
        <v>0.44444444444444442</v>
      </c>
      <c r="Y188" s="24">
        <v>0.41463414634146334</v>
      </c>
      <c r="Z188" s="24">
        <v>0.41208791208791218</v>
      </c>
      <c r="AA188" s="24">
        <v>0.39763779527559051</v>
      </c>
      <c r="AB188" s="24">
        <v>0.43949044585987251</v>
      </c>
      <c r="AC188" s="24">
        <v>0.47916666666666674</v>
      </c>
      <c r="AD188" s="24">
        <v>0.41666666666666674</v>
      </c>
      <c r="AE188" s="24">
        <v>0.35624999999999996</v>
      </c>
      <c r="AF188" s="24">
        <v>0.45260663507109</v>
      </c>
      <c r="AG188" s="24">
        <v>0.47706422018348627</v>
      </c>
      <c r="AH188" s="24">
        <v>0.49775784753363239</v>
      </c>
    </row>
    <row r="189" spans="1:34" x14ac:dyDescent="0.3">
      <c r="A189" s="25" t="s">
        <v>148</v>
      </c>
      <c r="B189" s="25" t="s">
        <v>100</v>
      </c>
      <c r="C189" s="25" t="s">
        <v>167</v>
      </c>
      <c r="D189" s="25" t="s">
        <v>26</v>
      </c>
      <c r="E189" s="25">
        <v>0.6</v>
      </c>
      <c r="F189" s="25" t="s">
        <v>27</v>
      </c>
      <c r="G189" s="25" t="s">
        <v>47</v>
      </c>
      <c r="H189" s="25" t="s">
        <v>194</v>
      </c>
      <c r="I189" s="24">
        <v>0.44666666666666677</v>
      </c>
      <c r="J189" s="24">
        <v>0.40460526315789469</v>
      </c>
      <c r="K189" s="24">
        <v>0.36686390532544388</v>
      </c>
      <c r="L189" s="24">
        <v>0.39799331103678925</v>
      </c>
      <c r="M189" s="24">
        <v>0.32102272727272729</v>
      </c>
      <c r="N189" s="24">
        <v>0.40116279069767447</v>
      </c>
      <c r="O189" s="24">
        <v>0.38971911069286608</v>
      </c>
      <c r="P189" s="24">
        <v>0.47752808988764039</v>
      </c>
      <c r="Q189" s="24">
        <v>0.5</v>
      </c>
      <c r="R189" s="24">
        <v>0.55737704918032782</v>
      </c>
      <c r="S189" s="24">
        <v>0.39999999999999991</v>
      </c>
      <c r="T189" s="24">
        <v>0.50643776824034337</v>
      </c>
      <c r="U189" s="24">
        <v>0.46428571428571419</v>
      </c>
      <c r="V189" s="24">
        <v>0.40512820512820502</v>
      </c>
      <c r="W189" s="24">
        <v>0.42696629213483139</v>
      </c>
      <c r="X189" s="24">
        <v>0.55865921787709505</v>
      </c>
      <c r="Y189" s="24">
        <v>0.52314814814814814</v>
      </c>
      <c r="Z189" s="24">
        <v>0.49777777777777787</v>
      </c>
      <c r="AA189" s="24">
        <v>0.45299145299145294</v>
      </c>
      <c r="AB189" s="24">
        <v>0.34239130434782616</v>
      </c>
      <c r="AC189" s="24">
        <v>0.42222222222222228</v>
      </c>
      <c r="AD189" s="24">
        <v>0.47368421052631571</v>
      </c>
      <c r="AE189" s="24">
        <v>0.45733788395904429</v>
      </c>
      <c r="AF189" s="24">
        <v>0.45423143350604489</v>
      </c>
      <c r="AG189" s="24">
        <v>0.46153846153846145</v>
      </c>
      <c r="AH189" s="24">
        <v>0.58791208791208782</v>
      </c>
    </row>
    <row r="190" spans="1:34" x14ac:dyDescent="0.3">
      <c r="A190" s="25" t="s">
        <v>149</v>
      </c>
      <c r="B190" s="25" t="s">
        <v>100</v>
      </c>
      <c r="C190" s="25" t="s">
        <v>167</v>
      </c>
      <c r="D190" s="25" t="s">
        <v>26</v>
      </c>
      <c r="E190" s="25">
        <v>0.6</v>
      </c>
      <c r="F190" s="25" t="s">
        <v>27</v>
      </c>
      <c r="G190" s="25" t="s">
        <v>47</v>
      </c>
      <c r="H190" s="25" t="s">
        <v>194</v>
      </c>
      <c r="I190" s="24">
        <v>0.47</v>
      </c>
      <c r="J190" s="24">
        <v>0.44295302013422821</v>
      </c>
      <c r="K190" s="24">
        <v>0.49629629629629624</v>
      </c>
      <c r="L190" s="24">
        <v>0.50896057347670243</v>
      </c>
      <c r="M190" s="24">
        <v>0.5</v>
      </c>
      <c r="N190" s="24">
        <v>0.40322580645161299</v>
      </c>
      <c r="O190" s="24">
        <v>0.47023928272647336</v>
      </c>
      <c r="P190" s="24">
        <v>0.48750000000000004</v>
      </c>
      <c r="Q190" s="24">
        <v>0.55208333333333326</v>
      </c>
      <c r="R190" s="24">
        <v>0.53924050632911391</v>
      </c>
      <c r="S190" s="24">
        <v>0.50902527075812265</v>
      </c>
      <c r="T190" s="24">
        <v>0.44594594594594605</v>
      </c>
      <c r="U190" s="24">
        <v>0.4311926605504588</v>
      </c>
      <c r="V190" s="24">
        <v>0.4201183431952662</v>
      </c>
      <c r="W190" s="24">
        <v>0.40340909090909083</v>
      </c>
      <c r="X190" s="24">
        <v>0.55113636363636354</v>
      </c>
      <c r="Y190" s="24">
        <v>0.59090909090909083</v>
      </c>
      <c r="Z190" s="24">
        <v>0.568075117370892</v>
      </c>
      <c r="AA190" s="24">
        <v>0.53619909502262453</v>
      </c>
      <c r="AB190" s="24">
        <v>0.59440559440559437</v>
      </c>
      <c r="AC190" s="24">
        <v>0.55642023346303504</v>
      </c>
      <c r="AD190" s="24">
        <v>0.453125</v>
      </c>
      <c r="AE190" s="24">
        <v>0.39889196675900274</v>
      </c>
      <c r="AF190" s="24">
        <v>0.54761904761904767</v>
      </c>
      <c r="AG190" s="24">
        <v>0.57196969696969702</v>
      </c>
      <c r="AH190" s="24">
        <v>0.57196969696969702</v>
      </c>
    </row>
    <row r="191" spans="1:34" x14ac:dyDescent="0.3">
      <c r="A191" s="25" t="s">
        <v>151</v>
      </c>
      <c r="B191" s="25" t="s">
        <v>100</v>
      </c>
      <c r="C191" s="25" t="s">
        <v>167</v>
      </c>
      <c r="D191" s="25" t="s">
        <v>26</v>
      </c>
      <c r="E191" s="25">
        <v>0.6</v>
      </c>
      <c r="F191" s="25" t="s">
        <v>27</v>
      </c>
      <c r="G191" s="25" t="s">
        <v>47</v>
      </c>
      <c r="H191" s="25" t="s">
        <v>193</v>
      </c>
      <c r="I191" s="24">
        <v>0.39655172413793105</v>
      </c>
      <c r="J191" s="24">
        <v>0.43526170798898067</v>
      </c>
      <c r="K191" s="24">
        <v>0.44651162790697674</v>
      </c>
      <c r="L191" s="24">
        <v>0.49025974025974017</v>
      </c>
      <c r="M191" s="24">
        <v>0.46798029556650245</v>
      </c>
      <c r="N191" s="24">
        <v>0.42074927953890495</v>
      </c>
      <c r="O191" s="24">
        <v>0.44288572923317265</v>
      </c>
      <c r="P191" s="24">
        <v>0.49671052631578938</v>
      </c>
      <c r="Q191" s="24">
        <v>0.58100558659217882</v>
      </c>
      <c r="R191" s="24">
        <v>0.53608247422680422</v>
      </c>
      <c r="S191" s="24">
        <v>0.6142131979695431</v>
      </c>
      <c r="T191" s="24">
        <v>0.5641025641025641</v>
      </c>
      <c r="U191" s="24">
        <v>0.5420560747663552</v>
      </c>
      <c r="V191" s="24">
        <v>0.4886877828054299</v>
      </c>
      <c r="W191" s="24">
        <v>0.50462962962962954</v>
      </c>
      <c r="X191" s="24">
        <v>0.46902654867256643</v>
      </c>
      <c r="Y191" s="24">
        <v>0.40909090909090917</v>
      </c>
      <c r="Z191" s="24">
        <v>0.49579831932773111</v>
      </c>
      <c r="AA191" s="24">
        <v>0.37414965986394555</v>
      </c>
      <c r="AB191" s="24">
        <v>0.375</v>
      </c>
      <c r="AC191" s="24">
        <v>0.36874999999999991</v>
      </c>
      <c r="AD191" s="24">
        <v>0.46534653465346532</v>
      </c>
      <c r="AE191" s="24">
        <v>0.45622119815668194</v>
      </c>
      <c r="AF191" s="24">
        <v>0.44329896907216493</v>
      </c>
      <c r="AG191" s="24">
        <v>0.41960784313725497</v>
      </c>
      <c r="AH191" s="24">
        <v>0.46106557377049184</v>
      </c>
    </row>
    <row r="192" spans="1:34" x14ac:dyDescent="0.3">
      <c r="A192" s="25" t="s">
        <v>152</v>
      </c>
      <c r="B192" s="25" t="s">
        <v>100</v>
      </c>
      <c r="C192" s="25" t="s">
        <v>167</v>
      </c>
      <c r="D192" s="25" t="s">
        <v>26</v>
      </c>
      <c r="E192" s="25">
        <v>0.6</v>
      </c>
      <c r="F192" s="25" t="s">
        <v>27</v>
      </c>
      <c r="G192" s="25" t="s">
        <v>47</v>
      </c>
      <c r="H192" s="25" t="s">
        <v>189</v>
      </c>
      <c r="I192" s="24">
        <v>0.34905660377358494</v>
      </c>
      <c r="J192" s="24">
        <v>0.39459459459459456</v>
      </c>
      <c r="K192" s="24">
        <v>0.36945812807881784</v>
      </c>
      <c r="L192" s="24">
        <v>0.40106951871657759</v>
      </c>
      <c r="M192" s="24">
        <v>0.36483516483516487</v>
      </c>
      <c r="N192" s="24">
        <v>0.40853658536585358</v>
      </c>
      <c r="O192" s="24">
        <v>0.38125843256076558</v>
      </c>
      <c r="P192" s="24">
        <v>0.38477801268498935</v>
      </c>
      <c r="Q192" s="24">
        <v>0.3839999999999999</v>
      </c>
      <c r="R192" s="24">
        <v>0.49196787148594368</v>
      </c>
      <c r="S192" s="24">
        <v>0.54435483870967749</v>
      </c>
      <c r="T192" s="24">
        <v>0.37242798353909468</v>
      </c>
      <c r="U192" s="24">
        <v>0.49140893470790381</v>
      </c>
      <c r="V192" s="24">
        <v>0.46875</v>
      </c>
      <c r="W192" s="24">
        <v>0.43098591549295784</v>
      </c>
      <c r="X192" s="24">
        <v>0.35499999999999998</v>
      </c>
      <c r="Y192" s="24">
        <v>0.39798488664987408</v>
      </c>
      <c r="Z192" s="24">
        <v>0.4524999999999999</v>
      </c>
      <c r="AA192" s="24">
        <v>0.36424957841483985</v>
      </c>
      <c r="AB192" s="24">
        <v>0.41232227488151652</v>
      </c>
      <c r="AC192" s="24">
        <v>0.38139534883720927</v>
      </c>
      <c r="AD192" s="24">
        <v>0.33333333333333326</v>
      </c>
      <c r="AE192" s="24">
        <v>0.36714975845410636</v>
      </c>
      <c r="AF192" s="24">
        <v>0.35643564356435653</v>
      </c>
      <c r="AG192" s="24">
        <v>0.4065040650406504</v>
      </c>
      <c r="AH192" s="24">
        <v>0.38943894389438949</v>
      </c>
    </row>
    <row r="193" spans="1:34" x14ac:dyDescent="0.3">
      <c r="A193" s="25" t="s">
        <v>153</v>
      </c>
      <c r="B193" s="25" t="s">
        <v>100</v>
      </c>
      <c r="C193" s="25" t="s">
        <v>167</v>
      </c>
      <c r="D193" s="25" t="s">
        <v>26</v>
      </c>
      <c r="E193" s="25">
        <v>0.6</v>
      </c>
      <c r="F193" s="25" t="s">
        <v>27</v>
      </c>
      <c r="G193" s="25" t="s">
        <v>47</v>
      </c>
      <c r="H193" s="25" t="s">
        <v>193</v>
      </c>
      <c r="I193" s="24">
        <v>0.33161953727506432</v>
      </c>
      <c r="J193" s="24">
        <v>0.40579710144927539</v>
      </c>
      <c r="K193" s="24">
        <v>0.41595441595441596</v>
      </c>
      <c r="L193" s="24">
        <v>0.45754716981132071</v>
      </c>
      <c r="M193" s="24">
        <v>0.51401869158878499</v>
      </c>
      <c r="N193" s="24">
        <v>0.5</v>
      </c>
      <c r="O193" s="24">
        <v>0.43748948601314358</v>
      </c>
      <c r="P193" s="24">
        <v>0.43165467625899279</v>
      </c>
      <c r="Q193" s="24">
        <v>0.42533936651583715</v>
      </c>
      <c r="R193" s="24">
        <v>0.50742574257425743</v>
      </c>
      <c r="S193" s="24">
        <v>0.5526992287917738</v>
      </c>
      <c r="T193" s="24">
        <v>0.52</v>
      </c>
      <c r="U193" s="24">
        <v>0.53731343283582089</v>
      </c>
      <c r="V193" s="24">
        <v>0.53333333333333344</v>
      </c>
      <c r="W193" s="24">
        <v>0.57721518987341769</v>
      </c>
      <c r="X193" s="24">
        <v>0.49583333333333335</v>
      </c>
      <c r="Y193" s="24">
        <v>0.43461538461538463</v>
      </c>
      <c r="Z193" s="24">
        <v>0.43511450381679384</v>
      </c>
      <c r="AA193" s="24">
        <v>0.55000000000000004</v>
      </c>
      <c r="AB193" s="24">
        <v>0.44295302013422821</v>
      </c>
      <c r="AC193" s="24">
        <v>0.42537313432835822</v>
      </c>
      <c r="AD193" s="24">
        <v>0.456989247311828</v>
      </c>
      <c r="AE193" s="24">
        <v>0.51587301587301582</v>
      </c>
      <c r="AF193" s="24">
        <v>0.56016597510373445</v>
      </c>
      <c r="AG193" s="24">
        <v>0.52674897119341568</v>
      </c>
      <c r="AH193" s="24">
        <v>0.53584905660377369</v>
      </c>
    </row>
    <row r="194" spans="1:34" x14ac:dyDescent="0.3">
      <c r="A194" s="25" t="s">
        <v>173</v>
      </c>
      <c r="B194" s="25" t="s">
        <v>99</v>
      </c>
      <c r="C194" s="25" t="s">
        <v>167</v>
      </c>
      <c r="D194" s="25" t="s">
        <v>26</v>
      </c>
      <c r="E194" s="25">
        <v>0.6</v>
      </c>
      <c r="F194" s="25" t="s">
        <v>27</v>
      </c>
      <c r="G194" s="25" t="s">
        <v>47</v>
      </c>
      <c r="H194" s="25" t="s">
        <v>183</v>
      </c>
      <c r="I194" s="24">
        <v>0.35714285714285721</v>
      </c>
      <c r="J194" s="24">
        <v>0.33125000000000004</v>
      </c>
      <c r="K194" s="24">
        <v>0.36196319018404899</v>
      </c>
      <c r="L194" s="24">
        <v>0.35593220338983045</v>
      </c>
      <c r="M194" s="24">
        <v>0.36458333333333326</v>
      </c>
      <c r="N194" s="24">
        <v>0.37562189054726369</v>
      </c>
      <c r="O194" s="24">
        <v>0.35774891243288892</v>
      </c>
      <c r="P194" s="24">
        <v>0.56081081081081074</v>
      </c>
      <c r="Q194" s="24">
        <v>0.52216748768472909</v>
      </c>
      <c r="R194" s="24">
        <v>0.46116504854368934</v>
      </c>
      <c r="S194" s="24">
        <v>0.48717948717948723</v>
      </c>
      <c r="T194" s="24">
        <v>0.41025641025641035</v>
      </c>
      <c r="U194" s="24">
        <v>0.39767441860465125</v>
      </c>
      <c r="V194" s="24">
        <v>0.38118811881188108</v>
      </c>
      <c r="W194" s="24">
        <v>0.38227848101265827</v>
      </c>
      <c r="X194" s="24">
        <v>0.37765957446808507</v>
      </c>
      <c r="Y194" s="24">
        <v>0.34951456310679618</v>
      </c>
      <c r="Z194" s="24">
        <v>0.36986301369863006</v>
      </c>
      <c r="AA194" s="24">
        <v>0.35321100917431192</v>
      </c>
      <c r="AB194" s="24">
        <v>0.36813186813186816</v>
      </c>
      <c r="AC194" s="24">
        <v>0.34562211981566815</v>
      </c>
      <c r="AD194" s="24">
        <v>0.37230769230769223</v>
      </c>
      <c r="AE194" s="24">
        <v>0.39483394833948338</v>
      </c>
      <c r="AF194" s="24">
        <v>0.33414634146341471</v>
      </c>
      <c r="AG194" s="24">
        <v>0.37823834196891193</v>
      </c>
      <c r="AH194" s="24">
        <v>0.41208791208791218</v>
      </c>
    </row>
    <row r="195" spans="1:34" x14ac:dyDescent="0.3">
      <c r="A195" s="25" t="s">
        <v>168</v>
      </c>
      <c r="B195" s="25" t="s">
        <v>99</v>
      </c>
      <c r="C195" s="25" t="s">
        <v>167</v>
      </c>
      <c r="D195" s="25" t="s">
        <v>26</v>
      </c>
      <c r="E195" s="25">
        <v>0.6</v>
      </c>
      <c r="F195" s="25" t="s">
        <v>27</v>
      </c>
      <c r="G195" s="25" t="s">
        <v>47</v>
      </c>
      <c r="H195" s="25" t="s">
        <v>194</v>
      </c>
      <c r="I195" s="24">
        <v>0.44696969696969702</v>
      </c>
      <c r="J195" s="24">
        <v>0.42</v>
      </c>
      <c r="K195" s="24">
        <v>0.39378238341968919</v>
      </c>
      <c r="L195" s="24">
        <v>0.47738693467336679</v>
      </c>
      <c r="M195" s="24">
        <v>0.435</v>
      </c>
      <c r="N195" s="24">
        <v>0.39312977099236646</v>
      </c>
      <c r="O195" s="24">
        <v>0.42771146434251989</v>
      </c>
      <c r="P195" s="24">
        <v>0.42677824267782416</v>
      </c>
      <c r="Q195" s="24">
        <v>0.3600000000000001</v>
      </c>
      <c r="R195" s="24">
        <v>0.58959537572254339</v>
      </c>
      <c r="S195" s="24">
        <v>0.58791208791208782</v>
      </c>
      <c r="T195" s="24">
        <v>0.71739130434782616</v>
      </c>
      <c r="U195" s="24">
        <v>0.43283582089552231</v>
      </c>
      <c r="V195" s="24">
        <v>0.54634146341463419</v>
      </c>
      <c r="W195" s="24">
        <v>0.62857142857142856</v>
      </c>
      <c r="X195" s="24">
        <v>0.47956403269754766</v>
      </c>
      <c r="Y195" s="24">
        <v>0.64137931034482754</v>
      </c>
      <c r="Z195" s="24">
        <v>0.5964125560538116</v>
      </c>
      <c r="AA195" s="24">
        <v>0.48969072164948457</v>
      </c>
      <c r="AB195" s="24">
        <v>0.48370927318295731</v>
      </c>
      <c r="AC195" s="24">
        <v>0.5276595744680852</v>
      </c>
      <c r="AD195" s="24">
        <v>0.36692506459948326</v>
      </c>
      <c r="AE195" s="24">
        <v>0.39015151515151514</v>
      </c>
      <c r="AF195" s="24">
        <v>0.52238805970149249</v>
      </c>
      <c r="AG195" s="24">
        <v>0.52238805970149249</v>
      </c>
      <c r="AH195" s="24">
        <v>0.52238805970149249</v>
      </c>
    </row>
    <row r="196" spans="1:34" x14ac:dyDescent="0.3">
      <c r="A196" s="25" t="s">
        <v>169</v>
      </c>
      <c r="B196" s="25" t="s">
        <v>99</v>
      </c>
      <c r="C196" s="25" t="s">
        <v>167</v>
      </c>
      <c r="D196" s="25" t="s">
        <v>26</v>
      </c>
      <c r="E196" s="25">
        <v>0.6</v>
      </c>
      <c r="F196" s="25" t="s">
        <v>27</v>
      </c>
      <c r="G196" s="25" t="s">
        <v>47</v>
      </c>
      <c r="H196" s="25" t="s">
        <v>194</v>
      </c>
      <c r="I196" s="24">
        <v>0.37647058823529411</v>
      </c>
      <c r="J196" s="24">
        <v>0.45783132530120474</v>
      </c>
      <c r="K196" s="24">
        <v>0.43086816720257226</v>
      </c>
      <c r="L196" s="24">
        <v>0.34025974025974026</v>
      </c>
      <c r="M196" s="24">
        <v>0.41584158415841577</v>
      </c>
      <c r="N196" s="24">
        <v>0.52173913043478271</v>
      </c>
      <c r="O196" s="24">
        <v>0.42383508926533503</v>
      </c>
      <c r="P196" s="24">
        <v>0.35580524344569286</v>
      </c>
      <c r="Q196" s="24">
        <v>0.41562499999999991</v>
      </c>
      <c r="R196" s="24">
        <v>0.43710691823899372</v>
      </c>
      <c r="S196" s="24">
        <v>0.44848484848484849</v>
      </c>
      <c r="T196" s="24">
        <v>0.41916167664670656</v>
      </c>
      <c r="U196" s="24">
        <v>0.44578313253012047</v>
      </c>
      <c r="V196" s="24">
        <v>0.35428571428571431</v>
      </c>
      <c r="W196" s="24">
        <v>0.39766081871345027</v>
      </c>
      <c r="X196" s="24">
        <v>0.44117647058823528</v>
      </c>
      <c r="Y196" s="24">
        <v>0.44827586206896552</v>
      </c>
      <c r="Z196" s="24">
        <v>0.3727810650887573</v>
      </c>
      <c r="AA196" s="24">
        <v>0.41794871794871802</v>
      </c>
      <c r="AB196" s="24">
        <v>0.47388059701492535</v>
      </c>
      <c r="AC196" s="24">
        <v>0.45756457564575648</v>
      </c>
      <c r="AD196" s="24">
        <v>0.38823529411764701</v>
      </c>
      <c r="AE196" s="24">
        <v>0.40350877192982448</v>
      </c>
      <c r="AF196" s="24">
        <v>0.45638945233265726</v>
      </c>
      <c r="AG196" s="24">
        <v>0.53050847457627115</v>
      </c>
      <c r="AH196" s="24">
        <v>0.53050847457627115</v>
      </c>
    </row>
    <row r="197" spans="1:34" x14ac:dyDescent="0.3">
      <c r="A197" s="25" t="s">
        <v>170</v>
      </c>
      <c r="B197" s="25" t="s">
        <v>99</v>
      </c>
      <c r="C197" s="25" t="s">
        <v>167</v>
      </c>
      <c r="D197" s="25" t="s">
        <v>26</v>
      </c>
      <c r="E197" s="25">
        <v>0.6</v>
      </c>
      <c r="F197" s="25" t="s">
        <v>27</v>
      </c>
      <c r="G197" s="25" t="s">
        <v>47</v>
      </c>
      <c r="H197" s="25" t="s">
        <v>193</v>
      </c>
      <c r="I197" s="24">
        <v>0.47330960854092519</v>
      </c>
      <c r="J197" s="24">
        <v>0.3012048192771084</v>
      </c>
      <c r="K197" s="24">
        <v>0.379746835443038</v>
      </c>
      <c r="L197" s="24">
        <v>0.35714285714285721</v>
      </c>
      <c r="M197" s="24">
        <v>0.33783783783783794</v>
      </c>
      <c r="N197" s="24">
        <v>0.34736842105263155</v>
      </c>
      <c r="O197" s="24">
        <v>0.3661017298823997</v>
      </c>
      <c r="P197" s="24">
        <v>0.47941176470588243</v>
      </c>
      <c r="Q197" s="24">
        <v>0.53072625698324027</v>
      </c>
      <c r="R197" s="24">
        <v>0.49760765550239228</v>
      </c>
      <c r="S197" s="24">
        <v>0.45454545454545459</v>
      </c>
      <c r="T197" s="24">
        <v>0.51779935275080913</v>
      </c>
      <c r="U197" s="24">
        <v>0.3089887640449438</v>
      </c>
      <c r="V197" s="24">
        <v>0.41207815275310833</v>
      </c>
      <c r="W197" s="24">
        <v>0.41693811074918563</v>
      </c>
      <c r="X197" s="24">
        <v>0.28686327077747986</v>
      </c>
      <c r="Y197" s="24">
        <v>0.37047353760445678</v>
      </c>
      <c r="Z197" s="24">
        <v>0.48351648351648358</v>
      </c>
      <c r="AA197" s="24">
        <v>0.36023054755043238</v>
      </c>
      <c r="AB197" s="24">
        <v>0.45166959578207377</v>
      </c>
      <c r="AC197" s="24">
        <v>0.32044198895027631</v>
      </c>
      <c r="AD197" s="24">
        <v>0.35359116022099446</v>
      </c>
      <c r="AE197" s="24">
        <v>0.43055555555555558</v>
      </c>
      <c r="AF197" s="24">
        <v>0.41515151515151505</v>
      </c>
      <c r="AG197" s="24">
        <v>0.32571428571428562</v>
      </c>
      <c r="AH197" s="24">
        <v>0.42682926829268286</v>
      </c>
    </row>
    <row r="198" spans="1:34" x14ac:dyDescent="0.3">
      <c r="A198" s="25" t="s">
        <v>171</v>
      </c>
      <c r="B198" s="25" t="s">
        <v>99</v>
      </c>
      <c r="C198" s="25" t="s">
        <v>167</v>
      </c>
      <c r="D198" s="25" t="s">
        <v>26</v>
      </c>
      <c r="E198" s="25">
        <v>0.6</v>
      </c>
      <c r="F198" s="25" t="s">
        <v>27</v>
      </c>
      <c r="G198" s="25" t="s">
        <v>47</v>
      </c>
      <c r="H198" s="25" t="s">
        <v>193</v>
      </c>
      <c r="I198" s="24">
        <v>0.38274932614555257</v>
      </c>
      <c r="J198" s="24">
        <v>0.53477218225419665</v>
      </c>
      <c r="K198" s="24">
        <v>0.39344262295081966</v>
      </c>
      <c r="L198" s="24">
        <v>0.40410958904109595</v>
      </c>
      <c r="M198" s="24">
        <v>0.43410852713178305</v>
      </c>
      <c r="N198" s="24">
        <v>0.40701754385964906</v>
      </c>
      <c r="O198" s="24">
        <v>0.42603329856384947</v>
      </c>
      <c r="P198" s="24">
        <v>0.58035714285714279</v>
      </c>
      <c r="Q198" s="24">
        <v>0.57894736842105265</v>
      </c>
      <c r="R198" s="24">
        <v>0.64804469273743015</v>
      </c>
      <c r="S198" s="24">
        <v>0.54545454545454541</v>
      </c>
      <c r="T198" s="24">
        <v>0.44262295081967218</v>
      </c>
      <c r="U198" s="24">
        <v>0.51794871794871788</v>
      </c>
      <c r="V198" s="24">
        <v>0.53626943005181338</v>
      </c>
      <c r="W198" s="24">
        <v>0.54285714285714293</v>
      </c>
      <c r="X198" s="24">
        <v>0.56108597285067874</v>
      </c>
      <c r="Y198" s="24">
        <v>0.39144736842105265</v>
      </c>
      <c r="Z198" s="24">
        <v>0.41142857142857148</v>
      </c>
      <c r="AA198" s="24">
        <v>0.46850393700787407</v>
      </c>
      <c r="AB198" s="24">
        <v>0.4882032667876588</v>
      </c>
      <c r="AC198" s="24">
        <v>0.47836538461538458</v>
      </c>
      <c r="AD198" s="24">
        <v>0.52758620689655178</v>
      </c>
      <c r="AE198" s="24">
        <v>0.49152542372881358</v>
      </c>
      <c r="AF198" s="24">
        <v>0.65789473684210531</v>
      </c>
      <c r="AG198" s="24">
        <v>0.51515151515151514</v>
      </c>
      <c r="AH198" s="24">
        <v>0.3787878787878789</v>
      </c>
    </row>
    <row r="199" spans="1:34" x14ac:dyDescent="0.3">
      <c r="A199" s="25" t="s">
        <v>172</v>
      </c>
      <c r="B199" s="25" t="s">
        <v>99</v>
      </c>
      <c r="C199" s="25" t="s">
        <v>167</v>
      </c>
      <c r="D199" s="25" t="s">
        <v>26</v>
      </c>
      <c r="E199" s="25">
        <v>0.6</v>
      </c>
      <c r="F199" s="25" t="s">
        <v>27</v>
      </c>
      <c r="G199" s="25" t="s">
        <v>47</v>
      </c>
      <c r="H199" s="25" t="s">
        <v>193</v>
      </c>
      <c r="I199" s="24">
        <v>0.22781774580335723</v>
      </c>
      <c r="J199" s="24">
        <v>0.43169398907103829</v>
      </c>
      <c r="K199" s="24">
        <v>0.38520408163265296</v>
      </c>
      <c r="L199" s="24">
        <v>0.36170212765957444</v>
      </c>
      <c r="M199" s="24">
        <v>0.43661971830985924</v>
      </c>
      <c r="N199" s="24">
        <v>0.39102564102564097</v>
      </c>
      <c r="O199" s="24">
        <v>0.3723438839170205</v>
      </c>
      <c r="P199" s="24">
        <v>0.50282485875706207</v>
      </c>
      <c r="Q199" s="24">
        <v>0.51821862348178138</v>
      </c>
      <c r="R199" s="24">
        <v>0.48691099476439792</v>
      </c>
      <c r="S199" s="24">
        <v>0.47222222222222232</v>
      </c>
      <c r="T199" s="24">
        <v>0.59428571428571431</v>
      </c>
      <c r="U199" s="24">
        <v>0.33737864077669899</v>
      </c>
      <c r="V199" s="24">
        <v>0.31666666666666665</v>
      </c>
      <c r="W199" s="24">
        <v>0.38866396761133593</v>
      </c>
      <c r="X199" s="24">
        <v>0.33014354066985652</v>
      </c>
      <c r="Y199" s="24">
        <v>0.31521739130434789</v>
      </c>
      <c r="Z199" s="24">
        <v>0.32051282051282048</v>
      </c>
      <c r="AA199" s="24">
        <v>0.32701421800947861</v>
      </c>
      <c r="AB199" s="24">
        <v>0.43631436314363148</v>
      </c>
      <c r="AC199" s="24">
        <v>0.34965034965034958</v>
      </c>
      <c r="AD199" s="24">
        <v>0.41554054054054057</v>
      </c>
      <c r="AE199" s="24">
        <v>0.50079239302694134</v>
      </c>
      <c r="AF199" s="24">
        <v>0.52</v>
      </c>
      <c r="AG199" s="24">
        <v>0.49425287356321834</v>
      </c>
      <c r="AH199" s="24">
        <v>0.49034749034749026</v>
      </c>
    </row>
    <row r="200" spans="1:34" x14ac:dyDescent="0.3"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</row>
    <row r="201" spans="1:34" x14ac:dyDescent="0.3">
      <c r="A201" s="25" t="s">
        <v>74</v>
      </c>
      <c r="B201" s="25" t="s">
        <v>100</v>
      </c>
      <c r="C201" s="25" t="s">
        <v>164</v>
      </c>
      <c r="D201" s="25" t="s">
        <v>24</v>
      </c>
      <c r="E201" s="25" t="s">
        <v>96</v>
      </c>
      <c r="F201" s="25" t="s">
        <v>25</v>
      </c>
      <c r="G201" s="25" t="s">
        <v>47</v>
      </c>
      <c r="H201" s="25" t="s">
        <v>198</v>
      </c>
      <c r="I201" s="24">
        <v>0.53191489361702127</v>
      </c>
      <c r="J201" s="24">
        <v>0.49336870026525204</v>
      </c>
      <c r="K201" s="24">
        <v>0.56321839080459779</v>
      </c>
      <c r="L201" s="24">
        <v>0.42821782178217815</v>
      </c>
      <c r="M201" s="24">
        <v>0.53061224489795911</v>
      </c>
      <c r="N201" s="24">
        <v>0.51973684210526305</v>
      </c>
      <c r="O201" s="24">
        <v>0.51117814891204516</v>
      </c>
      <c r="P201" s="24">
        <v>0.73456790123456783</v>
      </c>
      <c r="Q201" s="24">
        <v>0.69938650306748462</v>
      </c>
      <c r="R201" s="24">
        <v>0.68378378378378368</v>
      </c>
      <c r="S201" s="24">
        <v>0.5977653631284916</v>
      </c>
      <c r="T201" s="24">
        <v>0.52380952380952372</v>
      </c>
      <c r="U201" s="24">
        <v>0.38993710691823891</v>
      </c>
      <c r="V201" s="24">
        <v>0.53125</v>
      </c>
      <c r="W201" s="24">
        <v>0.48226950354609932</v>
      </c>
      <c r="X201" s="24">
        <v>0.61032863849765251</v>
      </c>
      <c r="Y201" s="24">
        <v>0.56854838709677424</v>
      </c>
      <c r="Z201" s="24">
        <v>0.64168618266978927</v>
      </c>
      <c r="AA201" s="24">
        <v>0.5</v>
      </c>
      <c r="AB201" s="24">
        <v>0.49363057324840764</v>
      </c>
      <c r="AC201" s="24">
        <v>0.5431034482758621</v>
      </c>
      <c r="AD201" s="24">
        <v>0.60330578512396693</v>
      </c>
      <c r="AE201" s="24">
        <v>0.63598326359832646</v>
      </c>
      <c r="AF201" s="24">
        <v>0.35820895522388052</v>
      </c>
      <c r="AG201" s="24">
        <v>0.4336283185840708</v>
      </c>
      <c r="AH201" s="24">
        <v>0.54744525547445266</v>
      </c>
    </row>
    <row r="202" spans="1:34" x14ac:dyDescent="0.3">
      <c r="A202" s="25" t="s">
        <v>76</v>
      </c>
      <c r="B202" s="25" t="s">
        <v>100</v>
      </c>
      <c r="C202" s="25" t="s">
        <v>164</v>
      </c>
      <c r="D202" s="25" t="s">
        <v>24</v>
      </c>
      <c r="E202" s="25" t="s">
        <v>96</v>
      </c>
      <c r="F202" s="25" t="s">
        <v>25</v>
      </c>
      <c r="G202" s="25" t="s">
        <v>47</v>
      </c>
      <c r="H202" s="25" t="s">
        <v>198</v>
      </c>
      <c r="I202" s="24">
        <v>0.42741935483870974</v>
      </c>
      <c r="J202" s="24">
        <v>0.46666666666666656</v>
      </c>
      <c r="K202" s="24">
        <v>0.39053254437869822</v>
      </c>
      <c r="L202" s="24">
        <v>0.45833333333333326</v>
      </c>
      <c r="M202" s="24">
        <v>0.47663551401869153</v>
      </c>
      <c r="N202" s="24">
        <v>0.5123966942148761</v>
      </c>
      <c r="O202" s="24">
        <v>0.45533068457516257</v>
      </c>
      <c r="P202" s="24">
        <v>0.70238095238095233</v>
      </c>
      <c r="Q202" s="24">
        <v>0.58192090395480234</v>
      </c>
      <c r="R202" s="24">
        <v>0.54966887417218535</v>
      </c>
      <c r="S202" s="24">
        <v>0.47972972972972983</v>
      </c>
      <c r="T202" s="24">
        <v>0.45945945945945943</v>
      </c>
      <c r="U202" s="24">
        <v>0.4910714285714286</v>
      </c>
      <c r="V202" s="24">
        <v>0.48022598870056488</v>
      </c>
      <c r="W202" s="24">
        <v>0.48611111111111116</v>
      </c>
      <c r="X202" s="24">
        <v>0.46113989637305708</v>
      </c>
      <c r="Y202" s="24">
        <v>0.42196531791907521</v>
      </c>
      <c r="Z202" s="24">
        <v>0.38172043010752699</v>
      </c>
      <c r="AA202" s="24">
        <v>0.40106951871657759</v>
      </c>
      <c r="AB202" s="24">
        <v>0.39999999999999991</v>
      </c>
      <c r="AC202" s="24">
        <v>0.43732590529247917</v>
      </c>
      <c r="AD202" s="24">
        <v>0.5</v>
      </c>
      <c r="AE202" s="24">
        <v>0.54506437768240334</v>
      </c>
      <c r="AF202" s="24">
        <v>0.56398104265402837</v>
      </c>
      <c r="AG202" s="24">
        <v>0.50222222222222213</v>
      </c>
      <c r="AH202" s="24">
        <v>0.49315068493150682</v>
      </c>
    </row>
    <row r="203" spans="1:34" x14ac:dyDescent="0.3">
      <c r="A203" s="25" t="s">
        <v>7</v>
      </c>
      <c r="B203" s="25" t="s">
        <v>100</v>
      </c>
      <c r="C203" s="25" t="s">
        <v>164</v>
      </c>
      <c r="D203" s="25" t="s">
        <v>24</v>
      </c>
      <c r="E203" s="25" t="s">
        <v>96</v>
      </c>
      <c r="F203" s="25" t="s">
        <v>25</v>
      </c>
      <c r="G203" s="25" t="s">
        <v>47</v>
      </c>
      <c r="H203" s="25" t="s">
        <v>198</v>
      </c>
      <c r="I203" s="24">
        <v>0.33908045977011492</v>
      </c>
      <c r="J203" s="24">
        <v>0.34210526315789469</v>
      </c>
      <c r="K203" s="24">
        <v>0.41522491349480961</v>
      </c>
      <c r="L203" s="24">
        <v>0.3674698795180722</v>
      </c>
      <c r="M203" s="24">
        <v>0.4609375</v>
      </c>
      <c r="N203" s="24">
        <v>0.39649122807017534</v>
      </c>
      <c r="O203" s="24">
        <v>0.38688487400184446</v>
      </c>
      <c r="P203" s="24">
        <v>0.53048780487804881</v>
      </c>
      <c r="Q203" s="24">
        <v>0.51008645533141217</v>
      </c>
      <c r="R203" s="24">
        <v>0.38509316770186341</v>
      </c>
      <c r="S203" s="24">
        <v>0.37777777777777777</v>
      </c>
      <c r="T203" s="24">
        <v>0.45762711864406769</v>
      </c>
      <c r="U203" s="24">
        <v>0.50595238095238093</v>
      </c>
      <c r="V203" s="24">
        <v>0.42944785276073616</v>
      </c>
      <c r="W203" s="24">
        <v>0.44375000000000009</v>
      </c>
      <c r="X203" s="24">
        <v>0.4311926605504588</v>
      </c>
      <c r="Y203" s="24">
        <v>0.46745562130177509</v>
      </c>
      <c r="Z203" s="24">
        <v>0.41450777202072531</v>
      </c>
      <c r="AA203" s="24">
        <v>0.38502673796791442</v>
      </c>
      <c r="AB203" s="24">
        <v>0.47093023255813948</v>
      </c>
      <c r="AC203" s="24">
        <v>0.4685990338164252</v>
      </c>
      <c r="AD203" s="24">
        <v>0.51339285714285721</v>
      </c>
      <c r="AE203" s="24">
        <v>0.41052631578947363</v>
      </c>
      <c r="AF203" s="24">
        <v>0.36021505376344076</v>
      </c>
      <c r="AG203" s="24">
        <v>0.47732181425485964</v>
      </c>
      <c r="AH203" s="24">
        <v>0.42405063291139244</v>
      </c>
    </row>
    <row r="204" spans="1:34" x14ac:dyDescent="0.3">
      <c r="A204" s="25" t="s">
        <v>77</v>
      </c>
      <c r="B204" s="25" t="s">
        <v>100</v>
      </c>
      <c r="C204" s="25" t="s">
        <v>164</v>
      </c>
      <c r="D204" s="25" t="s">
        <v>24</v>
      </c>
      <c r="E204" s="25" t="s">
        <v>96</v>
      </c>
      <c r="F204" s="25" t="s">
        <v>25</v>
      </c>
      <c r="G204" s="25" t="s">
        <v>47</v>
      </c>
      <c r="H204" s="25" t="s">
        <v>198</v>
      </c>
      <c r="I204" s="24">
        <v>0.5271966527196652</v>
      </c>
      <c r="J204" s="24">
        <v>0.41666666666666674</v>
      </c>
      <c r="K204" s="24">
        <v>0.50495049504950495</v>
      </c>
      <c r="L204" s="24">
        <v>0.51036269430051817</v>
      </c>
      <c r="M204" s="24">
        <v>0.5135135135135136</v>
      </c>
      <c r="N204" s="24">
        <v>0.45348837209302317</v>
      </c>
      <c r="O204" s="24">
        <v>0.48769639905714862</v>
      </c>
      <c r="P204" s="24">
        <v>0.602112676056338</v>
      </c>
      <c r="Q204" s="24">
        <v>0.57823129251700678</v>
      </c>
      <c r="R204" s="24">
        <v>0.64705882352941169</v>
      </c>
      <c r="S204" s="24">
        <v>0.5420560747663552</v>
      </c>
      <c r="T204" s="24">
        <v>0.45833333333333326</v>
      </c>
      <c r="U204" s="24">
        <v>0.46579804560260585</v>
      </c>
      <c r="V204" s="24">
        <v>0.3742690058479532</v>
      </c>
      <c r="W204" s="24">
        <v>0.46951219512195119</v>
      </c>
      <c r="X204" s="24">
        <v>0.48920863309352525</v>
      </c>
      <c r="Y204" s="24">
        <v>0.47368421052631571</v>
      </c>
      <c r="Z204" s="24">
        <v>0.54419889502762442</v>
      </c>
      <c r="AA204" s="24">
        <v>0.49411764705882355</v>
      </c>
      <c r="AB204" s="24">
        <v>0.41887905604719755</v>
      </c>
      <c r="AC204" s="24">
        <v>0.39802631578947367</v>
      </c>
      <c r="AD204" s="24">
        <v>0.52307692307692299</v>
      </c>
      <c r="AE204" s="24">
        <v>0.42929292929292928</v>
      </c>
      <c r="AF204" s="24">
        <v>0.4850000000000001</v>
      </c>
      <c r="AG204" s="24">
        <v>0.50467289719626174</v>
      </c>
      <c r="AH204" s="24">
        <v>0.43715846994535523</v>
      </c>
    </row>
    <row r="205" spans="1:34" x14ac:dyDescent="0.3">
      <c r="A205" s="25" t="s">
        <v>12</v>
      </c>
      <c r="B205" s="25" t="s">
        <v>100</v>
      </c>
      <c r="C205" s="25" t="s">
        <v>164</v>
      </c>
      <c r="D205" s="25" t="s">
        <v>24</v>
      </c>
      <c r="E205" s="25" t="s">
        <v>96</v>
      </c>
      <c r="F205" s="25" t="s">
        <v>25</v>
      </c>
      <c r="G205" s="25" t="s">
        <v>47</v>
      </c>
      <c r="H205" s="25" t="s">
        <v>198</v>
      </c>
      <c r="I205" s="24">
        <v>0.42456140350877192</v>
      </c>
      <c r="J205" s="24">
        <v>0.43382352941176472</v>
      </c>
      <c r="K205" s="24">
        <v>0.43609022556390986</v>
      </c>
      <c r="L205" s="24">
        <v>0.51034482758620681</v>
      </c>
      <c r="M205" s="24">
        <v>0.48765432098765427</v>
      </c>
      <c r="N205" s="24">
        <v>0.49618320610687028</v>
      </c>
      <c r="O205" s="24">
        <v>0.46477625219419627</v>
      </c>
      <c r="P205" s="24">
        <v>0.6080000000000001</v>
      </c>
      <c r="Q205" s="24">
        <v>0.54098360655737698</v>
      </c>
      <c r="R205" s="24">
        <v>0.45895522388059695</v>
      </c>
      <c r="S205" s="24">
        <v>0.5502958579881656</v>
      </c>
      <c r="T205" s="24">
        <v>0.42553191489361697</v>
      </c>
      <c r="U205" s="24">
        <v>0.39057239057239057</v>
      </c>
      <c r="V205" s="24">
        <v>0.46258503401360551</v>
      </c>
      <c r="W205" s="24">
        <v>0.47682119205298013</v>
      </c>
      <c r="X205" s="24">
        <v>0.49196141479099675</v>
      </c>
      <c r="Y205" s="24">
        <v>0.36024844720496896</v>
      </c>
      <c r="Z205" s="24">
        <v>0.3293413173652695</v>
      </c>
      <c r="AA205" s="24">
        <v>0.50549450549450547</v>
      </c>
      <c r="AB205" s="24">
        <v>0.5862068965517242</v>
      </c>
      <c r="AC205" s="24">
        <v>0.54491017964071853</v>
      </c>
      <c r="AD205" s="24">
        <v>0.5714285714285714</v>
      </c>
      <c r="AE205" s="24">
        <v>0.61392405063291133</v>
      </c>
      <c r="AF205" s="24">
        <v>0.5502958579881656</v>
      </c>
      <c r="AG205" s="24">
        <v>0.61904761904761907</v>
      </c>
      <c r="AH205" s="24">
        <v>0.61904761904761907</v>
      </c>
    </row>
    <row r="206" spans="1:34" x14ac:dyDescent="0.3">
      <c r="A206" s="25" t="s">
        <v>13</v>
      </c>
      <c r="B206" s="25" t="s">
        <v>100</v>
      </c>
      <c r="C206" s="25" t="s">
        <v>164</v>
      </c>
      <c r="D206" s="25" t="s">
        <v>24</v>
      </c>
      <c r="E206" s="25" t="s">
        <v>96</v>
      </c>
      <c r="F206" s="25" t="s">
        <v>25</v>
      </c>
      <c r="G206" s="25" t="s">
        <v>47</v>
      </c>
      <c r="H206" s="25" t="s">
        <v>198</v>
      </c>
      <c r="I206" s="24">
        <v>0.60576923076923084</v>
      </c>
      <c r="J206" s="24">
        <v>0.52941176470588225</v>
      </c>
      <c r="K206" s="24">
        <v>0.50862068965517238</v>
      </c>
      <c r="L206" s="24">
        <v>0.53913043478260869</v>
      </c>
      <c r="M206" s="24">
        <v>0.45659163987138274</v>
      </c>
      <c r="N206" s="24">
        <v>0.44067796610169485</v>
      </c>
      <c r="O206" s="24">
        <v>0.51336695431432855</v>
      </c>
      <c r="P206" s="24">
        <v>0.54744525547445266</v>
      </c>
      <c r="Q206" s="24">
        <v>0.55414012738853513</v>
      </c>
      <c r="R206" s="24">
        <v>0.41860465116279078</v>
      </c>
      <c r="S206" s="24">
        <v>0.46875</v>
      </c>
      <c r="T206" s="24">
        <v>0.5503875968992249</v>
      </c>
      <c r="U206" s="24">
        <v>0.56000000000000005</v>
      </c>
      <c r="V206" s="24">
        <v>0.57377049180327866</v>
      </c>
      <c r="W206" s="24">
        <v>0.43165467625899279</v>
      </c>
      <c r="X206" s="24">
        <v>0.53731343283582089</v>
      </c>
      <c r="Y206" s="24">
        <v>0.55384615384615388</v>
      </c>
      <c r="Z206" s="24">
        <v>0.54228855721393043</v>
      </c>
      <c r="AA206" s="24">
        <v>0.54954954954954949</v>
      </c>
      <c r="AB206" s="24">
        <v>0.56447688564476883</v>
      </c>
      <c r="AC206" s="24">
        <v>0.44219653179190743</v>
      </c>
      <c r="AD206" s="24">
        <v>0.39928057553956831</v>
      </c>
      <c r="AE206" s="24">
        <v>0.52</v>
      </c>
      <c r="AF206" s="24">
        <v>0.58741258741258751</v>
      </c>
      <c r="AG206" s="24">
        <v>0.50656167979002631</v>
      </c>
      <c r="AH206" s="24">
        <v>0.50656167979002631</v>
      </c>
    </row>
    <row r="207" spans="1:34" x14ac:dyDescent="0.3">
      <c r="A207" s="25" t="s">
        <v>14</v>
      </c>
      <c r="B207" s="25" t="s">
        <v>100</v>
      </c>
      <c r="C207" s="25" t="s">
        <v>164</v>
      </c>
      <c r="D207" s="25" t="s">
        <v>24</v>
      </c>
      <c r="E207" s="25" t="s">
        <v>96</v>
      </c>
      <c r="F207" s="25" t="s">
        <v>25</v>
      </c>
      <c r="G207" s="25" t="s">
        <v>47</v>
      </c>
      <c r="H207" s="25" t="s">
        <v>198</v>
      </c>
      <c r="I207" s="24">
        <v>0.45911949685534581</v>
      </c>
      <c r="J207" s="24">
        <v>0.45161290322580649</v>
      </c>
      <c r="K207" s="24">
        <v>0.46892655367231639</v>
      </c>
      <c r="L207" s="24">
        <v>0.43768996960486328</v>
      </c>
      <c r="M207" s="24">
        <v>0.4285714285714286</v>
      </c>
      <c r="N207" s="24">
        <v>0.42335766423357657</v>
      </c>
      <c r="O207" s="24">
        <v>0.44487966936055628</v>
      </c>
      <c r="P207" s="24">
        <v>0.70952380952380945</v>
      </c>
      <c r="Q207" s="24">
        <v>0.66666666666666674</v>
      </c>
      <c r="R207" s="24">
        <v>0.53642384105960272</v>
      </c>
      <c r="S207" s="24">
        <v>0.46540880503144644</v>
      </c>
      <c r="T207" s="24">
        <v>0.45398773006134974</v>
      </c>
      <c r="U207" s="24">
        <v>0.48618784530386749</v>
      </c>
      <c r="V207" s="24">
        <v>0.5347826086956522</v>
      </c>
      <c r="W207" s="24">
        <v>0.60975609756097571</v>
      </c>
      <c r="X207" s="24">
        <v>0.58744394618834073</v>
      </c>
      <c r="Y207" s="24">
        <v>0.60000000000000009</v>
      </c>
      <c r="Z207" s="24">
        <v>0.58823529411764697</v>
      </c>
      <c r="AA207" s="24">
        <v>0.57907542579075422</v>
      </c>
      <c r="AB207" s="24">
        <v>0.46987951807228923</v>
      </c>
      <c r="AC207" s="24">
        <v>0.44067796610169485</v>
      </c>
      <c r="AD207" s="24">
        <v>0.5488069414316703</v>
      </c>
      <c r="AE207" s="24">
        <v>0.5668016194331984</v>
      </c>
      <c r="AF207" s="24">
        <v>0.53378378378378377</v>
      </c>
      <c r="AG207" s="24">
        <v>0.53424657534246567</v>
      </c>
      <c r="AH207" s="24">
        <v>0.53424657534246567</v>
      </c>
    </row>
    <row r="208" spans="1:34" x14ac:dyDescent="0.3">
      <c r="A208" s="25" t="s">
        <v>15</v>
      </c>
      <c r="B208" s="25" t="s">
        <v>100</v>
      </c>
      <c r="C208" s="25" t="s">
        <v>164</v>
      </c>
      <c r="D208" s="25" t="s">
        <v>24</v>
      </c>
      <c r="E208" s="25" t="s">
        <v>96</v>
      </c>
      <c r="F208" s="25" t="s">
        <v>25</v>
      </c>
      <c r="G208" s="25" t="s">
        <v>47</v>
      </c>
      <c r="H208" s="25" t="s">
        <v>198</v>
      </c>
      <c r="I208" s="24">
        <v>0.41620111731843568</v>
      </c>
      <c r="J208" s="24">
        <v>0.45508982035928147</v>
      </c>
      <c r="K208" s="24">
        <v>0.40880503144654079</v>
      </c>
      <c r="L208" s="24">
        <v>0.5026178010471205</v>
      </c>
      <c r="M208" s="24">
        <v>0.52717391304347827</v>
      </c>
      <c r="N208" s="24">
        <v>0.44375000000000009</v>
      </c>
      <c r="O208" s="24">
        <v>0.45893961386914284</v>
      </c>
      <c r="P208" s="24">
        <v>0.58064516129032251</v>
      </c>
      <c r="Q208" s="24">
        <v>0.58389261744966436</v>
      </c>
      <c r="R208" s="24">
        <v>0.53594771241830075</v>
      </c>
      <c r="S208" s="24">
        <v>0.41999999999999993</v>
      </c>
      <c r="T208" s="24">
        <v>0.43333333333333335</v>
      </c>
      <c r="U208" s="24">
        <v>0.4701986754966887</v>
      </c>
      <c r="V208" s="24">
        <v>0.5298013245033113</v>
      </c>
      <c r="W208" s="24">
        <v>0.52795031055900621</v>
      </c>
      <c r="X208" s="24">
        <v>0.52511415525114158</v>
      </c>
      <c r="Y208" s="24">
        <v>0.49636803874092017</v>
      </c>
      <c r="Z208" s="24">
        <v>0.46945337620578775</v>
      </c>
      <c r="AA208" s="24">
        <v>0.5563909774436091</v>
      </c>
      <c r="AB208" s="24">
        <v>0.46268656716417911</v>
      </c>
      <c r="AC208" s="24">
        <v>0.46568627450980382</v>
      </c>
      <c r="AD208" s="24">
        <v>0.51832460732984287</v>
      </c>
      <c r="AE208" s="24">
        <v>0.484375</v>
      </c>
      <c r="AF208" s="24">
        <v>0.53439153439153442</v>
      </c>
      <c r="AG208" s="24">
        <v>0.53439153439153442</v>
      </c>
      <c r="AH208" s="24">
        <v>0.53439153439153442</v>
      </c>
    </row>
    <row r="209" spans="1:34" x14ac:dyDescent="0.3">
      <c r="A209" s="25" t="s">
        <v>78</v>
      </c>
      <c r="B209" s="25" t="s">
        <v>99</v>
      </c>
      <c r="C209" s="25" t="s">
        <v>164</v>
      </c>
      <c r="D209" s="25" t="s">
        <v>24</v>
      </c>
      <c r="E209" s="25" t="s">
        <v>96</v>
      </c>
      <c r="F209" s="25" t="s">
        <v>25</v>
      </c>
      <c r="G209" s="25" t="s">
        <v>47</v>
      </c>
      <c r="H209" s="25" t="s">
        <v>199</v>
      </c>
      <c r="I209" s="24">
        <v>0.40414507772020736</v>
      </c>
      <c r="J209" s="24">
        <v>0.39884393063583823</v>
      </c>
      <c r="K209" s="24">
        <v>0.31521739130434789</v>
      </c>
      <c r="L209" s="24">
        <v>0.35148514851485158</v>
      </c>
      <c r="M209" s="24">
        <v>0.3314606741573034</v>
      </c>
      <c r="N209" s="24">
        <v>0.4676470588235293</v>
      </c>
      <c r="O209" s="24">
        <v>0.37813321352601292</v>
      </c>
      <c r="P209" s="24">
        <v>0.49819494584837543</v>
      </c>
      <c r="Q209" s="24">
        <v>0.55303030303030298</v>
      </c>
      <c r="R209" s="24">
        <v>0.60689655172413803</v>
      </c>
      <c r="S209" s="24">
        <v>0.5439739413680782</v>
      </c>
      <c r="T209" s="24">
        <v>0.38709677419354849</v>
      </c>
      <c r="U209" s="24">
        <v>0.40318302387267901</v>
      </c>
      <c r="V209" s="24">
        <v>0.43274853801169599</v>
      </c>
      <c r="W209" s="24">
        <v>0.37400530503978779</v>
      </c>
      <c r="X209" s="24">
        <v>0.43478260869565211</v>
      </c>
      <c r="Y209" s="24">
        <v>0.38219895287958106</v>
      </c>
      <c r="Z209" s="24">
        <v>0.52370203160270878</v>
      </c>
      <c r="AA209" s="24">
        <v>0.47107438016528924</v>
      </c>
      <c r="AB209" s="24">
        <v>0.55303030303030298</v>
      </c>
      <c r="AC209" s="24">
        <v>0.37712895377128963</v>
      </c>
      <c r="AD209" s="24">
        <v>0.38571428571428568</v>
      </c>
      <c r="AE209" s="24">
        <v>0.43031784841075793</v>
      </c>
      <c r="AF209" s="24">
        <v>0.31225296442687744</v>
      </c>
      <c r="AG209" s="24">
        <v>0.30716723549488045</v>
      </c>
      <c r="AH209" s="24">
        <v>0.38341968911917101</v>
      </c>
    </row>
    <row r="210" spans="1:34" x14ac:dyDescent="0.3">
      <c r="A210" s="25" t="s">
        <v>79</v>
      </c>
      <c r="B210" s="25" t="s">
        <v>99</v>
      </c>
      <c r="C210" s="25" t="s">
        <v>164</v>
      </c>
      <c r="D210" s="25" t="s">
        <v>24</v>
      </c>
      <c r="E210" s="25" t="s">
        <v>96</v>
      </c>
      <c r="F210" s="25" t="s">
        <v>25</v>
      </c>
      <c r="G210" s="25" t="s">
        <v>47</v>
      </c>
      <c r="H210" s="25" t="s">
        <v>199</v>
      </c>
      <c r="I210" s="24">
        <v>0.59113300492610832</v>
      </c>
      <c r="J210" s="24">
        <v>0.68333333333333335</v>
      </c>
      <c r="K210" s="24">
        <v>0.60824742268041243</v>
      </c>
      <c r="L210" s="24">
        <v>0.51428571428571423</v>
      </c>
      <c r="M210" s="24">
        <v>0.55555555555555558</v>
      </c>
      <c r="N210" s="24">
        <v>0.52517985611510798</v>
      </c>
      <c r="O210" s="24">
        <v>0.57962248114937198</v>
      </c>
      <c r="P210" s="24">
        <v>0.76470588235294112</v>
      </c>
      <c r="Q210" s="24">
        <v>0.65536723163841804</v>
      </c>
      <c r="R210" s="24">
        <v>0.58282208588957052</v>
      </c>
      <c r="S210" s="24">
        <v>0.52317880794701987</v>
      </c>
      <c r="T210" s="24">
        <v>0.48979591836734704</v>
      </c>
      <c r="U210" s="24">
        <v>0.55621301775147924</v>
      </c>
      <c r="V210" s="24">
        <v>0.64356435643564347</v>
      </c>
      <c r="W210" s="24">
        <v>0.66509433962264142</v>
      </c>
      <c r="X210" s="24">
        <v>0.52815013404825728</v>
      </c>
      <c r="Y210" s="24">
        <v>0.64253393665158365</v>
      </c>
      <c r="Z210" s="24">
        <v>0.70707070707070696</v>
      </c>
      <c r="AA210" s="24">
        <v>0.68407960199004969</v>
      </c>
      <c r="AB210" s="24">
        <v>0.6220657276995305</v>
      </c>
      <c r="AC210" s="24">
        <v>0.51098901098901095</v>
      </c>
      <c r="AD210" s="24">
        <v>0.57081545064377681</v>
      </c>
      <c r="AE210" s="24">
        <v>0.61160714285714279</v>
      </c>
      <c r="AF210" s="24">
        <v>0.65365853658536577</v>
      </c>
      <c r="AG210" s="24">
        <v>0.63461538461538458</v>
      </c>
      <c r="AH210" s="24">
        <v>0.63888888888888884</v>
      </c>
    </row>
    <row r="211" spans="1:34" x14ac:dyDescent="0.3">
      <c r="A211" s="25" t="s">
        <v>17</v>
      </c>
      <c r="B211" s="25" t="s">
        <v>99</v>
      </c>
      <c r="C211" s="25" t="s">
        <v>164</v>
      </c>
      <c r="D211" s="25" t="s">
        <v>24</v>
      </c>
      <c r="E211" s="25" t="s">
        <v>96</v>
      </c>
      <c r="F211" s="25" t="s">
        <v>25</v>
      </c>
      <c r="G211" s="25" t="s">
        <v>47</v>
      </c>
      <c r="H211" s="25" t="s">
        <v>199</v>
      </c>
      <c r="I211" s="24">
        <v>0.37628865979381443</v>
      </c>
      <c r="J211" s="24">
        <v>0.5</v>
      </c>
      <c r="K211" s="24">
        <v>0.42253521126760574</v>
      </c>
      <c r="L211" s="24">
        <v>0.47142857142857153</v>
      </c>
      <c r="M211" s="24">
        <v>0.37755102040816335</v>
      </c>
      <c r="N211" s="24">
        <v>0.39285714285714279</v>
      </c>
      <c r="O211" s="24">
        <v>0.42344343429254966</v>
      </c>
      <c r="P211" s="24">
        <v>0.64171122994652396</v>
      </c>
      <c r="Q211" s="24">
        <v>0.64321608040200995</v>
      </c>
      <c r="R211" s="24">
        <v>0.46242774566473988</v>
      </c>
      <c r="S211" s="24">
        <v>0.42105263157894735</v>
      </c>
      <c r="T211" s="24">
        <v>0.43373493975903621</v>
      </c>
      <c r="U211" s="24">
        <v>0.46380697050938346</v>
      </c>
      <c r="V211" s="24">
        <v>0.41978609625668439</v>
      </c>
      <c r="W211" s="24">
        <v>0.51437699680511173</v>
      </c>
      <c r="X211" s="24">
        <v>0.44999999999999996</v>
      </c>
      <c r="Y211" s="24">
        <v>0.58754863813229563</v>
      </c>
      <c r="Z211" s="24">
        <v>0.5161290322580645</v>
      </c>
      <c r="AA211" s="24">
        <v>0.51639344262295084</v>
      </c>
      <c r="AB211" s="24">
        <v>0.35844748858447484</v>
      </c>
      <c r="AC211" s="24">
        <v>0.42750929368029733</v>
      </c>
      <c r="AD211" s="24">
        <v>0.44999999999999996</v>
      </c>
      <c r="AE211" s="24">
        <v>0.52678571428571419</v>
      </c>
      <c r="AF211" s="24">
        <v>0.39803921568627443</v>
      </c>
      <c r="AG211" s="24">
        <v>0.39834024896265552</v>
      </c>
      <c r="AH211" s="24">
        <v>0.3948717948717948</v>
      </c>
    </row>
    <row r="212" spans="1:34" x14ac:dyDescent="0.3">
      <c r="A212" s="25" t="s">
        <v>18</v>
      </c>
      <c r="B212" s="25" t="s">
        <v>99</v>
      </c>
      <c r="C212" s="25" t="s">
        <v>164</v>
      </c>
      <c r="D212" s="25" t="s">
        <v>24</v>
      </c>
      <c r="E212" s="25" t="s">
        <v>96</v>
      </c>
      <c r="F212" s="25" t="s">
        <v>25</v>
      </c>
      <c r="G212" s="25" t="s">
        <v>47</v>
      </c>
      <c r="H212" s="25" t="s">
        <v>200</v>
      </c>
      <c r="I212" s="24">
        <v>0.36994219653179194</v>
      </c>
      <c r="J212" s="24">
        <v>0.37356321839080464</v>
      </c>
      <c r="K212" s="24">
        <v>0.43636363636363629</v>
      </c>
      <c r="L212" s="24">
        <v>0.41443850267379689</v>
      </c>
      <c r="M212" s="24">
        <v>0.33701657458563528</v>
      </c>
      <c r="N212" s="24">
        <v>0.44585987261146487</v>
      </c>
      <c r="O212" s="24">
        <v>0.39619733352618836</v>
      </c>
      <c r="P212" s="24">
        <v>0.59872611464968162</v>
      </c>
      <c r="Q212" s="24">
        <v>0.63576158940397343</v>
      </c>
      <c r="R212" s="24">
        <v>0.59659090909090917</v>
      </c>
      <c r="S212" s="24">
        <v>0.49624060150375948</v>
      </c>
      <c r="T212" s="24">
        <v>0.471947194719472</v>
      </c>
      <c r="U212" s="24">
        <v>0.55232558139534893</v>
      </c>
      <c r="V212" s="24">
        <v>0.53435114503816794</v>
      </c>
      <c r="W212" s="24">
        <v>0.53693181818181812</v>
      </c>
      <c r="X212" s="24">
        <v>0.52818991097922852</v>
      </c>
      <c r="Y212" s="24">
        <v>0.4263157894736842</v>
      </c>
      <c r="Z212" s="24">
        <v>0.43732590529247917</v>
      </c>
      <c r="AA212" s="24">
        <v>0.50872093023255816</v>
      </c>
      <c r="AB212" s="24">
        <v>0.43406593406593408</v>
      </c>
      <c r="AC212" s="24">
        <v>0.48235294117647065</v>
      </c>
      <c r="AD212" s="24">
        <v>0.47619047619047628</v>
      </c>
      <c r="AE212" s="24">
        <v>0.46745562130177509</v>
      </c>
      <c r="AF212" s="24">
        <v>0.42771084337349397</v>
      </c>
      <c r="AG212" s="24">
        <v>0.39226519337016574</v>
      </c>
      <c r="AH212" s="24">
        <v>0.61555555555555563</v>
      </c>
    </row>
    <row r="213" spans="1:34" x14ac:dyDescent="0.3">
      <c r="A213" s="25" t="s">
        <v>80</v>
      </c>
      <c r="B213" s="25" t="s">
        <v>99</v>
      </c>
      <c r="C213" s="25" t="s">
        <v>164</v>
      </c>
      <c r="D213" s="25" t="s">
        <v>24</v>
      </c>
      <c r="E213" s="25" t="s">
        <v>96</v>
      </c>
      <c r="F213" s="25" t="s">
        <v>25</v>
      </c>
      <c r="G213" s="25" t="s">
        <v>47</v>
      </c>
      <c r="H213" s="25" t="s">
        <v>200</v>
      </c>
      <c r="I213" s="24">
        <v>0.45033112582781465</v>
      </c>
      <c r="J213" s="24">
        <v>0.34567901234567899</v>
      </c>
      <c r="K213" s="24">
        <v>0.45895522388059695</v>
      </c>
      <c r="L213" s="24">
        <v>0.41739130434782612</v>
      </c>
      <c r="M213" s="24">
        <v>0.48750000000000004</v>
      </c>
      <c r="N213" s="24">
        <v>0.61868686868686873</v>
      </c>
      <c r="O213" s="24">
        <v>0.46309058918146428</v>
      </c>
      <c r="P213" s="24">
        <v>0.510752688172043</v>
      </c>
      <c r="Q213" s="24">
        <v>0.550561797752809</v>
      </c>
      <c r="R213" s="24">
        <v>0.56613756613756605</v>
      </c>
      <c r="S213" s="24">
        <v>0.52083333333333326</v>
      </c>
      <c r="T213" s="24">
        <v>0.37288135593220328</v>
      </c>
      <c r="U213" s="24">
        <v>0.34659090909090917</v>
      </c>
      <c r="V213" s="24">
        <v>0.39759036144578319</v>
      </c>
      <c r="W213" s="24">
        <v>0.43946188340807169</v>
      </c>
      <c r="X213" s="24">
        <v>0.50292397660818722</v>
      </c>
      <c r="Y213" s="24">
        <v>0.44097995545657009</v>
      </c>
      <c r="Z213" s="24">
        <v>0.48484848484848486</v>
      </c>
      <c r="AA213" s="24">
        <v>0.39473684210526305</v>
      </c>
      <c r="AB213" s="24">
        <v>0.36492890995260674</v>
      </c>
      <c r="AC213" s="24">
        <v>0.34337349397590367</v>
      </c>
      <c r="AD213" s="24">
        <v>0.44444444444444442</v>
      </c>
      <c r="AE213" s="24">
        <v>0.34862385321100908</v>
      </c>
      <c r="AF213" s="24">
        <v>0.34538152610441775</v>
      </c>
      <c r="AG213" s="24">
        <v>0.37463976945244948</v>
      </c>
      <c r="AH213" s="24">
        <v>0.3025641025641026</v>
      </c>
    </row>
    <row r="214" spans="1:34" x14ac:dyDescent="0.3">
      <c r="A214" s="25" t="s">
        <v>81</v>
      </c>
      <c r="B214" s="25" t="s">
        <v>99</v>
      </c>
      <c r="C214" s="25" t="s">
        <v>166</v>
      </c>
      <c r="D214" s="25" t="s">
        <v>24</v>
      </c>
      <c r="E214" s="25" t="s">
        <v>96</v>
      </c>
      <c r="F214" s="25" t="s">
        <v>25</v>
      </c>
      <c r="G214" s="25" t="s">
        <v>47</v>
      </c>
      <c r="H214" s="25" t="s">
        <v>200</v>
      </c>
      <c r="I214" s="24">
        <v>0.45652173913043481</v>
      </c>
      <c r="J214" s="24">
        <v>0.38390092879256965</v>
      </c>
      <c r="K214" s="24">
        <v>0.40067340067340074</v>
      </c>
      <c r="L214" s="24">
        <v>0.3820224719101124</v>
      </c>
      <c r="M214" s="24">
        <v>0.36809815950920255</v>
      </c>
      <c r="N214" s="24">
        <v>0.44223107569721121</v>
      </c>
      <c r="O214" s="24">
        <v>0.40557462928548854</v>
      </c>
      <c r="P214" s="24">
        <v>0.68098159509202461</v>
      </c>
      <c r="Q214" s="24">
        <v>0.62758620689655165</v>
      </c>
      <c r="R214" s="24">
        <v>0.66666666666666674</v>
      </c>
      <c r="S214" s="24">
        <v>0.56647398843930641</v>
      </c>
      <c r="T214" s="24">
        <v>0.50285714285714289</v>
      </c>
      <c r="U214" s="24">
        <v>0.50857142857142867</v>
      </c>
      <c r="V214" s="24">
        <v>0.43258426966292141</v>
      </c>
      <c r="W214" s="24">
        <v>0.47058823529411775</v>
      </c>
      <c r="X214" s="24">
        <v>0.43440233236151604</v>
      </c>
      <c r="Y214" s="24">
        <v>0.45477386934673358</v>
      </c>
      <c r="Z214" s="24">
        <v>0.42076502732240439</v>
      </c>
      <c r="AA214" s="24">
        <v>0.41450777202072531</v>
      </c>
      <c r="AB214" s="24">
        <v>0.45502645502645511</v>
      </c>
      <c r="AC214" s="24">
        <v>0.42690058479532156</v>
      </c>
      <c r="AD214" s="24">
        <v>0.59677419354838701</v>
      </c>
      <c r="AE214" s="24">
        <v>0.58447488584474883</v>
      </c>
      <c r="AF214" s="24">
        <v>0.46296296296296302</v>
      </c>
      <c r="AG214" s="24">
        <v>0.38095238095238093</v>
      </c>
      <c r="AH214" s="24">
        <v>0.47133757961783429</v>
      </c>
    </row>
    <row r="215" spans="1:34" x14ac:dyDescent="0.3">
      <c r="A215" s="25" t="s">
        <v>82</v>
      </c>
      <c r="B215" s="25" t="s">
        <v>99</v>
      </c>
      <c r="C215" s="25" t="s">
        <v>166</v>
      </c>
      <c r="D215" s="25" t="s">
        <v>24</v>
      </c>
      <c r="E215" s="25" t="s">
        <v>96</v>
      </c>
      <c r="F215" s="25" t="s">
        <v>25</v>
      </c>
      <c r="G215" s="25" t="s">
        <v>47</v>
      </c>
      <c r="H215" s="25" t="s">
        <v>199</v>
      </c>
      <c r="I215" s="24">
        <v>0.5127272727272727</v>
      </c>
      <c r="J215" s="24">
        <v>0.42592592592592582</v>
      </c>
      <c r="K215" s="24">
        <v>0.4508670520231215</v>
      </c>
      <c r="L215" s="24">
        <v>0.46218487394957974</v>
      </c>
      <c r="M215" s="24">
        <v>0.41946308724832204</v>
      </c>
      <c r="N215" s="24">
        <v>0.48872180451127822</v>
      </c>
      <c r="O215" s="24">
        <v>0.45998166939758328</v>
      </c>
      <c r="P215" s="24">
        <v>0.61042944785276076</v>
      </c>
      <c r="Q215" s="24">
        <v>0.61971830985915499</v>
      </c>
      <c r="R215" s="24">
        <v>0.57333333333333325</v>
      </c>
      <c r="S215" s="24">
        <v>0.51333333333333342</v>
      </c>
      <c r="T215" s="24">
        <v>0.481012658227848</v>
      </c>
      <c r="U215" s="24">
        <v>0.46625766871165641</v>
      </c>
      <c r="V215" s="24">
        <v>0.43390804597701149</v>
      </c>
      <c r="W215" s="24">
        <v>0.46418338108882518</v>
      </c>
      <c r="X215" s="24">
        <v>0.52659574468085113</v>
      </c>
      <c r="Y215" s="24">
        <v>0.49206349206349209</v>
      </c>
      <c r="Z215" s="24">
        <v>0.45810055865921795</v>
      </c>
      <c r="AA215" s="24">
        <v>0.63063063063063063</v>
      </c>
      <c r="AB215" s="24">
        <v>0.59677419354838701</v>
      </c>
      <c r="AC215" s="24">
        <v>0.61187214611872154</v>
      </c>
      <c r="AD215" s="24">
        <v>0.46875</v>
      </c>
      <c r="AE215" s="24">
        <v>0.41717791411042948</v>
      </c>
      <c r="AF215" s="24">
        <v>0.57205240174672478</v>
      </c>
      <c r="AG215" s="24">
        <v>0.55882352941176472</v>
      </c>
      <c r="AH215" s="24">
        <v>0.50413223140495877</v>
      </c>
    </row>
    <row r="216" spans="1:34" x14ac:dyDescent="0.3">
      <c r="A216" s="25" t="s">
        <v>22</v>
      </c>
      <c r="B216" s="25" t="s">
        <v>99</v>
      </c>
      <c r="C216" s="25" t="s">
        <v>166</v>
      </c>
      <c r="D216" s="25" t="s">
        <v>24</v>
      </c>
      <c r="E216" s="25" t="s">
        <v>96</v>
      </c>
      <c r="F216" s="25" t="s">
        <v>25</v>
      </c>
      <c r="G216" s="25" t="s">
        <v>47</v>
      </c>
      <c r="H216" s="25" t="s">
        <v>199</v>
      </c>
      <c r="I216" s="24">
        <v>0.45270270270270263</v>
      </c>
      <c r="J216" s="24">
        <v>0.4560185185185186</v>
      </c>
      <c r="K216" s="24">
        <v>0.44827586206896552</v>
      </c>
      <c r="L216" s="24">
        <v>0.44907407407407418</v>
      </c>
      <c r="M216" s="24">
        <v>0.40277777777777768</v>
      </c>
      <c r="N216" s="24">
        <v>0.43165467625899279</v>
      </c>
      <c r="O216" s="24">
        <v>0.44008393523350525</v>
      </c>
      <c r="P216" s="24">
        <v>0.75433526011560703</v>
      </c>
      <c r="Q216" s="24">
        <v>0.65301204819277103</v>
      </c>
      <c r="R216" s="24">
        <v>0.59825327510917026</v>
      </c>
      <c r="S216" s="24">
        <v>0.3497267759562841</v>
      </c>
      <c r="T216" s="24">
        <v>0.42285714285714282</v>
      </c>
      <c r="U216" s="24">
        <v>0.40284360189573465</v>
      </c>
      <c r="V216" s="24">
        <v>0.40654205607476634</v>
      </c>
      <c r="W216" s="24">
        <v>0.36842105263157898</v>
      </c>
      <c r="X216" s="24">
        <v>0.36929460580912865</v>
      </c>
      <c r="Y216" s="24">
        <v>0.38148984198645608</v>
      </c>
      <c r="Z216" s="24">
        <v>0.43258426966292141</v>
      </c>
      <c r="AA216" s="24">
        <v>0.39787234042553199</v>
      </c>
      <c r="AB216" s="24">
        <v>0.40088105726872247</v>
      </c>
      <c r="AC216" s="24">
        <v>0.48425196850393704</v>
      </c>
      <c r="AD216" s="24">
        <v>0.33793103448275863</v>
      </c>
      <c r="AE216" s="24">
        <v>0.34710743801652888</v>
      </c>
      <c r="AF216" s="24">
        <v>0.31428571428571428</v>
      </c>
      <c r="AG216" s="24">
        <v>0.41078838174273868</v>
      </c>
      <c r="AH216" s="24">
        <v>0.37378640776699035</v>
      </c>
    </row>
    <row r="217" spans="1:34" x14ac:dyDescent="0.3">
      <c r="A217" s="25" t="s">
        <v>174</v>
      </c>
      <c r="B217" s="25" t="s">
        <v>99</v>
      </c>
      <c r="C217" s="25" t="s">
        <v>166</v>
      </c>
      <c r="D217" s="25" t="s">
        <v>24</v>
      </c>
      <c r="E217" s="25" t="s">
        <v>96</v>
      </c>
      <c r="F217" s="25" t="s">
        <v>25</v>
      </c>
      <c r="G217" s="25" t="s">
        <v>47</v>
      </c>
      <c r="H217" s="25" t="s">
        <v>201</v>
      </c>
      <c r="I217" s="24">
        <v>0.45161290322580649</v>
      </c>
      <c r="J217" s="24">
        <v>0.42753623188405787</v>
      </c>
      <c r="K217" s="24">
        <v>0.42253521126760574</v>
      </c>
      <c r="L217" s="24">
        <v>0.41470588235294126</v>
      </c>
      <c r="M217" s="24">
        <v>0.39072847682119205</v>
      </c>
      <c r="N217" s="24">
        <v>0.41025641025641035</v>
      </c>
      <c r="O217" s="24">
        <v>0.4195625193013357</v>
      </c>
      <c r="P217" s="24">
        <v>0.63414634146341453</v>
      </c>
      <c r="Q217" s="24">
        <v>0.51318944844124692</v>
      </c>
      <c r="R217" s="24">
        <v>0.54117647058823537</v>
      </c>
      <c r="S217" s="24">
        <v>0.58011049723756902</v>
      </c>
      <c r="T217" s="24">
        <v>0.51308900523560208</v>
      </c>
      <c r="U217" s="24">
        <v>0.53030303030303028</v>
      </c>
      <c r="V217" s="24">
        <v>0.54658385093167694</v>
      </c>
      <c r="W217" s="24">
        <v>0.39999999999999991</v>
      </c>
      <c r="X217" s="24">
        <v>0.4975609756097561</v>
      </c>
      <c r="Y217" s="24">
        <v>0.48076923076923084</v>
      </c>
      <c r="Z217" s="24">
        <v>0.48913043478260865</v>
      </c>
      <c r="AA217" s="24">
        <v>0.51030927835051543</v>
      </c>
      <c r="AB217" s="24">
        <v>0.48578199052132698</v>
      </c>
      <c r="AC217" s="24">
        <v>0.5</v>
      </c>
      <c r="AD217" s="24">
        <v>0.36363636363636354</v>
      </c>
      <c r="AE217" s="24">
        <v>0.43227665706051877</v>
      </c>
      <c r="AF217" s="24">
        <v>0.43181818181818188</v>
      </c>
      <c r="AG217" s="24">
        <v>0.46464646464646475</v>
      </c>
      <c r="AH217" s="24">
        <v>0.43055555555555558</v>
      </c>
    </row>
    <row r="218" spans="1:34" x14ac:dyDescent="0.3">
      <c r="A218" s="25" t="s">
        <v>175</v>
      </c>
      <c r="B218" s="25" t="s">
        <v>99</v>
      </c>
      <c r="C218" s="25" t="s">
        <v>166</v>
      </c>
      <c r="D218" s="25" t="s">
        <v>24</v>
      </c>
      <c r="E218" s="25" t="s">
        <v>96</v>
      </c>
      <c r="F218" s="25" t="s">
        <v>25</v>
      </c>
      <c r="G218" s="25" t="s">
        <v>47</v>
      </c>
      <c r="H218" s="25" t="s">
        <v>201</v>
      </c>
      <c r="I218" s="24">
        <v>0.5</v>
      </c>
      <c r="J218" s="24">
        <v>0.48872180451127822</v>
      </c>
      <c r="K218" s="24">
        <v>0.42787286063569674</v>
      </c>
      <c r="L218" s="24">
        <v>0.48163841807909602</v>
      </c>
      <c r="M218" s="24">
        <v>0.55518394648829439</v>
      </c>
      <c r="N218" s="24">
        <v>0.40322580645161299</v>
      </c>
      <c r="O218" s="24">
        <v>0.47610713936099636</v>
      </c>
      <c r="P218" s="24">
        <v>0.33846153846153837</v>
      </c>
      <c r="Q218" s="24">
        <v>0.56862745098039214</v>
      </c>
      <c r="R218" s="24">
        <v>0.6058394160583942</v>
      </c>
      <c r="S218" s="24">
        <v>0.54430379746835444</v>
      </c>
      <c r="T218" s="24">
        <v>0.52866242038216571</v>
      </c>
      <c r="U218" s="24">
        <v>0.54216867469879526</v>
      </c>
      <c r="V218" s="24">
        <v>0.52583586626139822</v>
      </c>
      <c r="W218" s="24">
        <v>0.50166112956810638</v>
      </c>
      <c r="X218" s="24">
        <v>0.54304635761589415</v>
      </c>
      <c r="Y218" s="24">
        <v>0.55208333333333326</v>
      </c>
      <c r="Z218" s="24">
        <v>0.42352941176470593</v>
      </c>
      <c r="AA218" s="24">
        <v>0.41269841269841279</v>
      </c>
      <c r="AB218" s="24">
        <v>0.49508196721311482</v>
      </c>
      <c r="AC218" s="24">
        <v>0.44099378881987583</v>
      </c>
      <c r="AD218" s="24">
        <v>0.43092105263157898</v>
      </c>
      <c r="AE218" s="24">
        <v>0.51162790697674421</v>
      </c>
      <c r="AF218" s="24">
        <v>0.55050505050505061</v>
      </c>
      <c r="AG218" s="24">
        <v>0.43571428571428572</v>
      </c>
      <c r="AH218" s="24">
        <v>0.43636363636363629</v>
      </c>
    </row>
    <row r="219" spans="1:34" x14ac:dyDescent="0.3">
      <c r="A219" s="25" t="s">
        <v>176</v>
      </c>
      <c r="B219" s="25" t="s">
        <v>99</v>
      </c>
      <c r="C219" s="25" t="s">
        <v>166</v>
      </c>
      <c r="D219" s="25" t="s">
        <v>24</v>
      </c>
      <c r="E219" s="25" t="s">
        <v>96</v>
      </c>
      <c r="F219" s="25" t="s">
        <v>25</v>
      </c>
      <c r="G219" s="25" t="s">
        <v>47</v>
      </c>
      <c r="H219" s="25" t="s">
        <v>201</v>
      </c>
      <c r="I219" s="24">
        <v>0.35403726708074523</v>
      </c>
      <c r="J219" s="24">
        <v>0.51791530944625408</v>
      </c>
      <c r="K219" s="24">
        <v>0.300578034682081</v>
      </c>
      <c r="L219" s="24">
        <v>0.4746268656716417</v>
      </c>
      <c r="M219" s="24">
        <v>0.32530120481927716</v>
      </c>
      <c r="N219" s="24">
        <v>0.40259740259740262</v>
      </c>
      <c r="O219" s="24">
        <v>0.39584268071623363</v>
      </c>
      <c r="P219" s="24">
        <v>0.44247787610619471</v>
      </c>
      <c r="Q219" s="24">
        <v>0.51528384279475992</v>
      </c>
      <c r="R219" s="24">
        <v>0.52654867256637172</v>
      </c>
      <c r="S219" s="24">
        <v>0.53636363636363638</v>
      </c>
      <c r="T219" s="24">
        <v>0.38536585365853648</v>
      </c>
      <c r="U219" s="24">
        <v>0.58876404494382029</v>
      </c>
      <c r="V219" s="24">
        <v>0.58962011771000533</v>
      </c>
      <c r="W219" s="24">
        <v>0.59047619047619038</v>
      </c>
      <c r="X219" s="24">
        <v>0.48901098901098905</v>
      </c>
      <c r="Y219" s="24">
        <v>0.41988950276243098</v>
      </c>
      <c r="Z219" s="24">
        <v>0.40331491712707179</v>
      </c>
      <c r="AA219" s="24">
        <v>0.44827586206896552</v>
      </c>
      <c r="AB219" s="24">
        <v>0.47150259067357503</v>
      </c>
      <c r="AC219" s="24">
        <v>0.53106212424849697</v>
      </c>
      <c r="AD219" s="24">
        <v>0.52734375</v>
      </c>
      <c r="AE219" s="24">
        <v>0.38188976377952755</v>
      </c>
      <c r="AF219" s="24">
        <v>0.37671232876712324</v>
      </c>
      <c r="AG219" s="24">
        <v>0.34834834834834827</v>
      </c>
      <c r="AH219" s="24">
        <v>0.30263157894736836</v>
      </c>
    </row>
    <row r="220" spans="1:34" x14ac:dyDescent="0.3">
      <c r="A220" s="25" t="s">
        <v>177</v>
      </c>
      <c r="B220" s="25" t="s">
        <v>99</v>
      </c>
      <c r="C220" s="25" t="s">
        <v>166</v>
      </c>
      <c r="D220" s="25" t="s">
        <v>24</v>
      </c>
      <c r="E220" s="25" t="s">
        <v>96</v>
      </c>
      <c r="F220" s="25" t="s">
        <v>25</v>
      </c>
      <c r="G220" s="25" t="s">
        <v>47</v>
      </c>
      <c r="H220" s="25" t="s">
        <v>201</v>
      </c>
      <c r="I220" s="24">
        <v>0.33793103448275863</v>
      </c>
      <c r="J220" s="24">
        <v>0.45454545454545459</v>
      </c>
      <c r="K220" s="24">
        <v>0.34063260340632606</v>
      </c>
      <c r="L220" s="24">
        <v>0.42779291553133514</v>
      </c>
      <c r="M220" s="24">
        <v>0.48201438848920852</v>
      </c>
      <c r="N220" s="24">
        <v>0.46478873239436624</v>
      </c>
      <c r="O220" s="24">
        <v>0.41795085480824151</v>
      </c>
      <c r="P220" s="24">
        <v>0.45562130177514804</v>
      </c>
      <c r="Q220" s="24">
        <v>0.5589887640449438</v>
      </c>
      <c r="R220" s="24">
        <v>0.54651162790697683</v>
      </c>
      <c r="S220" s="24">
        <v>0.57348703170028825</v>
      </c>
      <c r="T220" s="24">
        <v>0.52727272727272734</v>
      </c>
      <c r="U220" s="24">
        <v>0.53571428571428581</v>
      </c>
      <c r="V220" s="24">
        <v>0.49295774647887325</v>
      </c>
      <c r="W220" s="24">
        <v>0.45061728395061729</v>
      </c>
      <c r="X220" s="24">
        <v>0.48502994011976042</v>
      </c>
      <c r="Y220" s="24">
        <v>0.44578313253012047</v>
      </c>
      <c r="Z220" s="24">
        <v>0.47603833865814704</v>
      </c>
      <c r="AA220" s="24">
        <v>0.41216216216216206</v>
      </c>
      <c r="AB220" s="24">
        <v>0.49390243902439024</v>
      </c>
      <c r="AC220" s="24">
        <v>0.44242424242424239</v>
      </c>
      <c r="AD220" s="24">
        <v>0.48447204968944102</v>
      </c>
      <c r="AE220" s="24">
        <v>0.39402985074626873</v>
      </c>
      <c r="AF220" s="24">
        <v>0.45774647887323949</v>
      </c>
      <c r="AG220" s="24">
        <v>0.4382022471910112</v>
      </c>
      <c r="AH220" s="24">
        <v>0.41847826086956519</v>
      </c>
    </row>
    <row r="221" spans="1:34" x14ac:dyDescent="0.3">
      <c r="A221" s="25" t="s">
        <v>84</v>
      </c>
      <c r="B221" s="25" t="s">
        <v>100</v>
      </c>
      <c r="C221" s="25" t="s">
        <v>166</v>
      </c>
      <c r="D221" s="25" t="s">
        <v>24</v>
      </c>
      <c r="E221" s="25" t="s">
        <v>96</v>
      </c>
      <c r="F221" s="25" t="s">
        <v>25</v>
      </c>
      <c r="G221" s="25" t="s">
        <v>47</v>
      </c>
      <c r="H221" s="25" t="s">
        <v>198</v>
      </c>
      <c r="I221" s="24">
        <v>0.55474452554744524</v>
      </c>
      <c r="J221" s="24">
        <v>0.56153846153846154</v>
      </c>
      <c r="K221" s="24">
        <v>0.48571428571428577</v>
      </c>
      <c r="L221" s="24">
        <v>0.496</v>
      </c>
      <c r="M221" s="24">
        <v>0.61940298507462677</v>
      </c>
      <c r="N221" s="24">
        <v>0.6614173228346456</v>
      </c>
      <c r="O221" s="24">
        <v>0.56313626345157752</v>
      </c>
      <c r="P221" s="24">
        <v>0.47115384615384626</v>
      </c>
      <c r="Q221" s="24">
        <v>0.43801652892561993</v>
      </c>
      <c r="R221" s="24">
        <v>0.5</v>
      </c>
      <c r="S221" s="24">
        <v>0.60992907801418439</v>
      </c>
      <c r="T221" s="24">
        <v>0.61589403973509937</v>
      </c>
      <c r="U221" s="24">
        <v>0.56934306569343063</v>
      </c>
      <c r="V221" s="24">
        <v>0.47244094488188981</v>
      </c>
      <c r="W221" s="24">
        <v>0.51916376306620204</v>
      </c>
      <c r="X221" s="24">
        <v>0.6174496644295302</v>
      </c>
      <c r="Y221" s="24">
        <v>0.50181818181818172</v>
      </c>
      <c r="Z221" s="24">
        <v>0.40476190476190466</v>
      </c>
      <c r="AA221" s="24">
        <v>0.45112781954887216</v>
      </c>
      <c r="AB221" s="24">
        <v>0.44336569579288021</v>
      </c>
      <c r="AC221" s="24">
        <v>0.43137254901960786</v>
      </c>
      <c r="AD221" s="24">
        <v>0.47500000000000009</v>
      </c>
      <c r="AE221" s="24">
        <v>0.5</v>
      </c>
      <c r="AF221" s="24">
        <v>0.55048859934853422</v>
      </c>
      <c r="AG221" s="24">
        <v>0.54035087719298236</v>
      </c>
      <c r="AH221" s="24">
        <v>0.5234375</v>
      </c>
    </row>
    <row r="222" spans="1:34" x14ac:dyDescent="0.3">
      <c r="A222" s="25" t="s">
        <v>85</v>
      </c>
      <c r="B222" s="25" t="s">
        <v>100</v>
      </c>
      <c r="C222" s="25" t="s">
        <v>166</v>
      </c>
      <c r="D222" s="25" t="s">
        <v>24</v>
      </c>
      <c r="E222" s="25" t="s">
        <v>96</v>
      </c>
      <c r="F222" s="25" t="s">
        <v>25</v>
      </c>
      <c r="G222" s="25" t="s">
        <v>47</v>
      </c>
      <c r="H222" s="25" t="s">
        <v>192</v>
      </c>
      <c r="I222" s="24">
        <v>0.47770700636942665</v>
      </c>
      <c r="J222" s="24">
        <v>0.37380191693290743</v>
      </c>
      <c r="K222" s="24">
        <v>0.36337209302325579</v>
      </c>
      <c r="L222" s="24">
        <v>0.40322580645161299</v>
      </c>
      <c r="M222" s="24">
        <v>0.3032258064516129</v>
      </c>
      <c r="N222" s="24">
        <v>0.34300791556728227</v>
      </c>
      <c r="O222" s="24">
        <v>0.37739009079934965</v>
      </c>
      <c r="P222" s="24">
        <v>0.51097178683385569</v>
      </c>
      <c r="Q222" s="24">
        <v>0.55491329479768781</v>
      </c>
      <c r="R222" s="24">
        <v>0.46745562130177509</v>
      </c>
      <c r="S222" s="24">
        <v>0.40068493150684925</v>
      </c>
      <c r="T222" s="24">
        <v>0.45514950166112955</v>
      </c>
      <c r="U222" s="24">
        <v>0.42261904761904767</v>
      </c>
      <c r="V222" s="24">
        <v>0.38095238095238093</v>
      </c>
      <c r="W222" s="24">
        <v>0.44512195121951215</v>
      </c>
      <c r="X222" s="24">
        <v>0.40540540540540548</v>
      </c>
      <c r="Y222" s="24">
        <v>0.40331491712707179</v>
      </c>
      <c r="Z222" s="24">
        <v>0.43544857768052525</v>
      </c>
      <c r="AA222" s="24">
        <v>0.53386454183266929</v>
      </c>
      <c r="AB222" s="24">
        <v>0.55963302752293576</v>
      </c>
      <c r="AC222" s="24">
        <v>0.58666666666666667</v>
      </c>
      <c r="AD222" s="24">
        <v>0.56950672645739919</v>
      </c>
      <c r="AE222" s="24">
        <v>0.53554502369668255</v>
      </c>
      <c r="AF222" s="24">
        <v>0.62311557788944727</v>
      </c>
      <c r="AG222" s="24">
        <v>0.52164502164502169</v>
      </c>
      <c r="AH222" s="24">
        <v>0.52868852459016402</v>
      </c>
    </row>
    <row r="223" spans="1:34" x14ac:dyDescent="0.3">
      <c r="A223" s="25" t="s">
        <v>86</v>
      </c>
      <c r="B223" s="25" t="s">
        <v>100</v>
      </c>
      <c r="C223" s="25" t="s">
        <v>166</v>
      </c>
      <c r="D223" s="25" t="s">
        <v>24</v>
      </c>
      <c r="E223" s="25" t="s">
        <v>96</v>
      </c>
      <c r="F223" s="25" t="s">
        <v>25</v>
      </c>
      <c r="G223" s="25" t="s">
        <v>47</v>
      </c>
      <c r="H223" s="25" t="s">
        <v>198</v>
      </c>
      <c r="I223" s="24">
        <v>0.47583643122676578</v>
      </c>
      <c r="J223" s="24">
        <v>0.46022727272727271</v>
      </c>
      <c r="K223" s="24">
        <v>0.53615960099750626</v>
      </c>
      <c r="L223" s="24">
        <v>0.5</v>
      </c>
      <c r="M223" s="24">
        <v>0.51098901098901095</v>
      </c>
      <c r="N223" s="24">
        <v>0.4296875</v>
      </c>
      <c r="O223" s="24">
        <v>0.48548330265675926</v>
      </c>
      <c r="P223" s="24">
        <v>0.67297297297297298</v>
      </c>
      <c r="Q223" s="24">
        <v>0.61141304347826098</v>
      </c>
      <c r="R223" s="24">
        <v>0.57731958762886593</v>
      </c>
      <c r="S223" s="24">
        <v>0.55696202531645578</v>
      </c>
      <c r="T223" s="24">
        <v>0.46232876712328763</v>
      </c>
      <c r="U223" s="24">
        <v>0.481012658227848</v>
      </c>
      <c r="V223" s="24">
        <v>0.44252873563218387</v>
      </c>
      <c r="W223" s="24">
        <v>0.48051948051948057</v>
      </c>
      <c r="X223" s="24">
        <v>0.5047923322683705</v>
      </c>
      <c r="Y223" s="24">
        <v>0.52857142857142847</v>
      </c>
      <c r="Z223" s="24">
        <v>0.54400000000000004</v>
      </c>
      <c r="AA223" s="24">
        <v>0.66323907455012843</v>
      </c>
      <c r="AB223" s="24">
        <v>0.43416370106761559</v>
      </c>
      <c r="AC223" s="24">
        <v>0.51875000000000004</v>
      </c>
      <c r="AD223" s="24">
        <v>0.452914798206278</v>
      </c>
      <c r="AE223" s="24">
        <v>0.56862745098039214</v>
      </c>
      <c r="AF223" s="24">
        <v>0.51098901098901095</v>
      </c>
      <c r="AG223" s="24">
        <v>0.36774193548387091</v>
      </c>
      <c r="AH223" s="24">
        <v>0.47935779816513757</v>
      </c>
    </row>
    <row r="224" spans="1:34" x14ac:dyDescent="0.3">
      <c r="A224" s="25" t="s">
        <v>23</v>
      </c>
      <c r="B224" s="25" t="s">
        <v>100</v>
      </c>
      <c r="C224" s="25" t="s">
        <v>166</v>
      </c>
      <c r="D224" s="25" t="s">
        <v>24</v>
      </c>
      <c r="E224" s="25" t="s">
        <v>96</v>
      </c>
      <c r="F224" s="25" t="s">
        <v>25</v>
      </c>
      <c r="G224" s="25" t="s">
        <v>47</v>
      </c>
      <c r="H224" s="25" t="s">
        <v>198</v>
      </c>
      <c r="I224" s="24">
        <v>0.39855072463768115</v>
      </c>
      <c r="J224" s="24">
        <v>0.47580645161290325</v>
      </c>
      <c r="K224" s="24">
        <v>0.421875</v>
      </c>
      <c r="L224" s="24">
        <v>0.46825396825396814</v>
      </c>
      <c r="M224" s="24">
        <v>0.43624161073825496</v>
      </c>
      <c r="N224" s="24">
        <v>0.4285714285714286</v>
      </c>
      <c r="O224" s="24">
        <v>0.43821653063570604</v>
      </c>
      <c r="P224" s="24">
        <v>0.59235668789808926</v>
      </c>
      <c r="Q224" s="24">
        <v>0.53900709219858145</v>
      </c>
      <c r="R224" s="24">
        <v>0.53333333333333344</v>
      </c>
      <c r="S224" s="24">
        <v>0.55063291139240511</v>
      </c>
      <c r="T224" s="24">
        <v>0.45205479452054798</v>
      </c>
      <c r="U224" s="24">
        <v>0.45652173913043481</v>
      </c>
      <c r="V224" s="24">
        <v>0.43548387096774199</v>
      </c>
      <c r="W224" s="24">
        <v>0.44078947368421062</v>
      </c>
      <c r="X224" s="24">
        <v>0.47282608695652173</v>
      </c>
      <c r="Y224" s="24">
        <v>0.47204968944099379</v>
      </c>
      <c r="Z224" s="24">
        <v>0.50515463917525771</v>
      </c>
      <c r="AA224" s="24">
        <v>0.47517730496453892</v>
      </c>
      <c r="AB224" s="24">
        <v>0.4370860927152318</v>
      </c>
      <c r="AC224" s="24">
        <v>0.45652173913043481</v>
      </c>
      <c r="AD224" s="24">
        <v>0.43137254901960786</v>
      </c>
      <c r="AE224" s="24">
        <v>0.45112781954887216</v>
      </c>
      <c r="AF224" s="24">
        <v>0.48444444444444446</v>
      </c>
      <c r="AG224" s="24">
        <v>0.40127388535031838</v>
      </c>
      <c r="AH224" s="24">
        <v>0.47590361445783125</v>
      </c>
    </row>
    <row r="225" spans="1:34" x14ac:dyDescent="0.3">
      <c r="A225" s="25" t="s">
        <v>178</v>
      </c>
      <c r="B225" s="25" t="s">
        <v>100</v>
      </c>
      <c r="C225" s="25" t="s">
        <v>166</v>
      </c>
      <c r="D225" s="25" t="s">
        <v>24</v>
      </c>
      <c r="E225" s="25" t="s">
        <v>96</v>
      </c>
      <c r="F225" s="25" t="s">
        <v>25</v>
      </c>
      <c r="G225" s="25" t="s">
        <v>47</v>
      </c>
      <c r="H225" s="25" t="s">
        <v>201</v>
      </c>
      <c r="I225" s="24">
        <v>0.38674033149171261</v>
      </c>
      <c r="J225" s="24">
        <v>0.40540540540540548</v>
      </c>
      <c r="K225" s="24">
        <v>0.43030303030303041</v>
      </c>
      <c r="L225" s="24">
        <v>0.51190476190476186</v>
      </c>
      <c r="M225" s="24">
        <v>0.44117647058823528</v>
      </c>
      <c r="N225" s="24">
        <v>0.5</v>
      </c>
      <c r="O225" s="24">
        <v>0.44592166661552429</v>
      </c>
      <c r="P225" s="24">
        <v>0.64077669902912615</v>
      </c>
      <c r="Q225" s="24">
        <v>0.66820276497695863</v>
      </c>
      <c r="R225" s="24">
        <v>0.64166666666666661</v>
      </c>
      <c r="S225" s="24">
        <v>0.59019607843137245</v>
      </c>
      <c r="T225" s="24">
        <v>0.58730158730158721</v>
      </c>
      <c r="U225" s="24">
        <v>0.52789699570815452</v>
      </c>
      <c r="V225" s="24">
        <v>0.57971014492753614</v>
      </c>
      <c r="W225" s="24">
        <v>0.5304347826086957</v>
      </c>
      <c r="X225" s="24">
        <v>0.55458515283842802</v>
      </c>
      <c r="Y225" s="24">
        <v>0.5720930232558139</v>
      </c>
      <c r="Z225" s="24">
        <v>0.54059829059829068</v>
      </c>
      <c r="AA225" s="24">
        <v>0.51327433628318575</v>
      </c>
      <c r="AB225" s="24">
        <v>0.56682027649769595</v>
      </c>
      <c r="AC225" s="24">
        <v>0.55274261603375519</v>
      </c>
      <c r="AD225" s="24">
        <v>0.59471365638766516</v>
      </c>
      <c r="AE225" s="24">
        <v>0.58582089552238803</v>
      </c>
      <c r="AF225" s="24">
        <v>0.55410447761194037</v>
      </c>
      <c r="AG225" s="24">
        <v>0.53781512605042026</v>
      </c>
      <c r="AH225" s="24">
        <v>0.52791878172588835</v>
      </c>
    </row>
    <row r="226" spans="1:34" x14ac:dyDescent="0.3">
      <c r="A226" s="25" t="s">
        <v>179</v>
      </c>
      <c r="B226" s="25" t="s">
        <v>100</v>
      </c>
      <c r="C226" s="25" t="s">
        <v>166</v>
      </c>
      <c r="D226" s="25" t="s">
        <v>24</v>
      </c>
      <c r="E226" s="25" t="s">
        <v>96</v>
      </c>
      <c r="F226" s="25" t="s">
        <v>25</v>
      </c>
      <c r="G226" s="25" t="s">
        <v>47</v>
      </c>
      <c r="H226" s="25" t="s">
        <v>201</v>
      </c>
      <c r="I226" s="24">
        <v>0.47727272727272729</v>
      </c>
      <c r="J226" s="24">
        <v>0.39145907473309616</v>
      </c>
      <c r="K226" s="24">
        <v>0.46945337620578775</v>
      </c>
      <c r="L226" s="24">
        <v>0.48275862068965525</v>
      </c>
      <c r="M226" s="24">
        <v>0.43502824858757072</v>
      </c>
      <c r="N226" s="24">
        <v>0.50980392156862742</v>
      </c>
      <c r="O226" s="24">
        <v>0.46096266150957743</v>
      </c>
      <c r="P226" s="24">
        <v>0.68098159509202461</v>
      </c>
      <c r="Q226" s="24">
        <v>0.68098159509202461</v>
      </c>
      <c r="R226" s="24">
        <v>0.73913043478260865</v>
      </c>
      <c r="S226" s="24">
        <v>0.61559139784946226</v>
      </c>
      <c r="T226" s="24">
        <v>0.53</v>
      </c>
      <c r="U226" s="24">
        <v>0.47236180904522618</v>
      </c>
      <c r="V226" s="24">
        <v>0.51479289940828399</v>
      </c>
      <c r="W226" s="24">
        <v>0.51785714285714279</v>
      </c>
      <c r="X226" s="24">
        <v>0.54304635761589415</v>
      </c>
      <c r="Y226" s="24">
        <v>0.51863354037267073</v>
      </c>
      <c r="Z226" s="24">
        <v>0.65573770491803285</v>
      </c>
      <c r="AA226" s="24">
        <v>0.59482758620689657</v>
      </c>
      <c r="AB226" s="24">
        <v>0.63101604278074874</v>
      </c>
      <c r="AC226" s="24">
        <v>0.55614973262032086</v>
      </c>
      <c r="AD226" s="24">
        <v>0.58849557522123885</v>
      </c>
      <c r="AE226" s="24">
        <v>0.5</v>
      </c>
      <c r="AF226" s="24">
        <v>0.6436170212765957</v>
      </c>
      <c r="AG226" s="24">
        <v>0.67010309278350522</v>
      </c>
      <c r="AH226" s="24">
        <v>0.52941176470588225</v>
      </c>
    </row>
    <row r="227" spans="1:34" x14ac:dyDescent="0.3">
      <c r="A227" s="25" t="s">
        <v>180</v>
      </c>
      <c r="B227" s="25" t="s">
        <v>100</v>
      </c>
      <c r="C227" s="25" t="s">
        <v>166</v>
      </c>
      <c r="D227" s="25" t="s">
        <v>24</v>
      </c>
      <c r="E227" s="25" t="s">
        <v>96</v>
      </c>
      <c r="F227" s="25" t="s">
        <v>25</v>
      </c>
      <c r="G227" s="25" t="s">
        <v>47</v>
      </c>
      <c r="H227" s="25" t="s">
        <v>201</v>
      </c>
      <c r="I227" s="24">
        <v>0.45454545454545459</v>
      </c>
      <c r="J227" s="24">
        <v>0.37404580152671763</v>
      </c>
      <c r="K227" s="24">
        <v>0.43783783783783781</v>
      </c>
      <c r="L227" s="24">
        <v>0.39166666666666661</v>
      </c>
      <c r="M227" s="24">
        <v>0.35843373493975905</v>
      </c>
      <c r="N227" s="24">
        <v>0.46273291925465831</v>
      </c>
      <c r="O227" s="24">
        <v>0.41321040246184904</v>
      </c>
      <c r="P227" s="24">
        <v>0.46113989637305708</v>
      </c>
      <c r="Q227" s="24">
        <v>0.5482233502538072</v>
      </c>
      <c r="R227" s="24">
        <v>0.56382978723404253</v>
      </c>
      <c r="S227" s="24">
        <v>0.49025974025974017</v>
      </c>
      <c r="T227" s="24">
        <v>0.51948051948051943</v>
      </c>
      <c r="U227" s="24">
        <v>0.50549450549450547</v>
      </c>
      <c r="V227" s="24">
        <v>0.48913043478260865</v>
      </c>
      <c r="W227" s="24">
        <v>0.52941176470588225</v>
      </c>
      <c r="X227" s="24">
        <v>0.53157894736842115</v>
      </c>
      <c r="Y227" s="24">
        <v>0.46428571428571419</v>
      </c>
      <c r="Z227" s="24">
        <v>0.55472636815920406</v>
      </c>
      <c r="AA227" s="24">
        <v>0.48325358851674638</v>
      </c>
      <c r="AB227" s="24">
        <v>0.32666666666666666</v>
      </c>
      <c r="AC227" s="24">
        <v>0.44117647058823528</v>
      </c>
      <c r="AD227" s="24">
        <v>0.5026178010471205</v>
      </c>
      <c r="AE227" s="24">
        <v>0.38207547169811318</v>
      </c>
      <c r="AF227" s="24">
        <v>0.49500000000000011</v>
      </c>
      <c r="AG227" s="24">
        <v>0.38888888888888884</v>
      </c>
      <c r="AH227" s="24">
        <v>0.45959595959595956</v>
      </c>
    </row>
    <row r="228" spans="1:34" x14ac:dyDescent="0.3">
      <c r="A228" s="25" t="s">
        <v>181</v>
      </c>
      <c r="B228" s="25" t="s">
        <v>100</v>
      </c>
      <c r="C228" s="25" t="s">
        <v>166</v>
      </c>
      <c r="D228" s="25" t="s">
        <v>24</v>
      </c>
      <c r="E228" s="25" t="s">
        <v>96</v>
      </c>
      <c r="F228" s="25" t="s">
        <v>25</v>
      </c>
      <c r="G228" s="25" t="s">
        <v>47</v>
      </c>
      <c r="H228" s="25" t="s">
        <v>201</v>
      </c>
      <c r="I228" s="24">
        <v>0.37313432835820892</v>
      </c>
      <c r="J228" s="24">
        <v>0.33333333333333326</v>
      </c>
      <c r="K228" s="24">
        <v>0.4009900990099009</v>
      </c>
      <c r="L228" s="24">
        <v>0.39479905437352247</v>
      </c>
      <c r="M228" s="24">
        <v>0.47560975609756095</v>
      </c>
      <c r="N228" s="24">
        <v>0.52517985611510798</v>
      </c>
      <c r="O228" s="24">
        <v>0.41717440454793908</v>
      </c>
      <c r="P228" s="24">
        <v>0.77310924369747891</v>
      </c>
      <c r="Q228" s="24">
        <v>0.70161290322580649</v>
      </c>
      <c r="R228" s="24">
        <v>0.67021276595744683</v>
      </c>
      <c r="S228" s="24">
        <v>0.62190812720848054</v>
      </c>
      <c r="T228" s="24">
        <v>0.58666666666666667</v>
      </c>
      <c r="U228" s="24">
        <v>0.54777070063694278</v>
      </c>
      <c r="V228" s="24">
        <v>0.54193548387096779</v>
      </c>
      <c r="W228" s="24">
        <v>0.51923076923076916</v>
      </c>
      <c r="X228" s="24">
        <v>0.62631578947368416</v>
      </c>
      <c r="Y228" s="24">
        <v>0.56586826347305386</v>
      </c>
      <c r="Z228" s="24">
        <v>0.50342465753424648</v>
      </c>
      <c r="AA228" s="24">
        <v>0.53076923076923066</v>
      </c>
      <c r="AB228" s="24">
        <v>0.53881278538812793</v>
      </c>
      <c r="AC228" s="24">
        <v>0.56744186046511635</v>
      </c>
      <c r="AD228" s="24">
        <v>0.40163934426229497</v>
      </c>
      <c r="AE228" s="24">
        <v>0.41304347826086962</v>
      </c>
      <c r="AF228" s="24">
        <v>0.39423076923076916</v>
      </c>
      <c r="AG228" s="24">
        <v>0.44957983193277307</v>
      </c>
      <c r="AH228" s="24">
        <v>0.45175438596491224</v>
      </c>
    </row>
    <row r="229" spans="1:34" x14ac:dyDescent="0.3">
      <c r="A229" s="25" t="s">
        <v>146</v>
      </c>
      <c r="B229" s="25" t="s">
        <v>100</v>
      </c>
      <c r="C229" s="25" t="s">
        <v>167</v>
      </c>
      <c r="D229" s="25" t="s">
        <v>24</v>
      </c>
      <c r="E229" s="25" t="s">
        <v>96</v>
      </c>
      <c r="F229" s="25" t="s">
        <v>25</v>
      </c>
      <c r="G229" s="25" t="s">
        <v>47</v>
      </c>
      <c r="H229" s="25" t="s">
        <v>199</v>
      </c>
      <c r="I229" s="24">
        <v>0.38931297709923673</v>
      </c>
      <c r="J229" s="24">
        <v>0.43181818181818188</v>
      </c>
      <c r="K229" s="24">
        <v>0.35172413793103452</v>
      </c>
      <c r="L229" s="24">
        <v>0.38079470198675502</v>
      </c>
      <c r="M229" s="24">
        <v>0.43816254416961131</v>
      </c>
      <c r="N229" s="24">
        <v>0.48630136986301364</v>
      </c>
      <c r="O229" s="24">
        <v>0.41301898547797222</v>
      </c>
      <c r="P229" s="24">
        <v>0.48951048951048959</v>
      </c>
      <c r="Q229" s="24">
        <v>0.48965517241379319</v>
      </c>
      <c r="R229" s="24">
        <v>0.46616541353383467</v>
      </c>
      <c r="S229" s="24">
        <v>0.43223443223443225</v>
      </c>
      <c r="T229" s="24">
        <v>0.45454545454545459</v>
      </c>
      <c r="U229" s="24">
        <v>0.41806020066889626</v>
      </c>
      <c r="V229" s="24">
        <v>0.4375</v>
      </c>
      <c r="W229" s="24">
        <v>0.47187500000000004</v>
      </c>
      <c r="X229" s="24">
        <v>0.45195729537366547</v>
      </c>
      <c r="Y229" s="24">
        <v>0.4370860927152318</v>
      </c>
      <c r="Z229" s="24">
        <v>0.46762589928057552</v>
      </c>
      <c r="AA229" s="24">
        <v>0.50709219858156018</v>
      </c>
      <c r="AB229" s="24">
        <v>0.40366972477064222</v>
      </c>
      <c r="AC229" s="24">
        <v>0.46296296296296302</v>
      </c>
      <c r="AD229" s="24">
        <v>0.41239892183288407</v>
      </c>
      <c r="AE229" s="24">
        <v>0.4339622641509433</v>
      </c>
      <c r="AF229" s="24">
        <v>0.41708542713567831</v>
      </c>
      <c r="AG229" s="24">
        <v>0.4625550660792952</v>
      </c>
      <c r="AH229" s="24">
        <v>0.43627450980392157</v>
      </c>
    </row>
    <row r="230" spans="1:34" x14ac:dyDescent="0.3">
      <c r="A230" s="25" t="s">
        <v>148</v>
      </c>
      <c r="B230" s="25" t="s">
        <v>100</v>
      </c>
      <c r="C230" s="25" t="s">
        <v>167</v>
      </c>
      <c r="D230" s="25" t="s">
        <v>24</v>
      </c>
      <c r="E230" s="25" t="s">
        <v>96</v>
      </c>
      <c r="F230" s="25" t="s">
        <v>25</v>
      </c>
      <c r="G230" s="25" t="s">
        <v>47</v>
      </c>
      <c r="H230" s="25" t="s">
        <v>199</v>
      </c>
      <c r="I230" s="24">
        <v>0.43523316062176165</v>
      </c>
      <c r="J230" s="24">
        <v>0.38372093023255816</v>
      </c>
      <c r="K230" s="24">
        <v>0.56617647058823528</v>
      </c>
      <c r="L230" s="24">
        <v>0.39847715736040601</v>
      </c>
      <c r="M230" s="24">
        <v>0.43523316062176165</v>
      </c>
      <c r="N230" s="24">
        <v>0.41764705882352948</v>
      </c>
      <c r="O230" s="24">
        <v>0.43941465637470872</v>
      </c>
      <c r="P230" s="24">
        <v>0.64658634538152615</v>
      </c>
      <c r="Q230" s="24">
        <v>0.5625</v>
      </c>
      <c r="R230" s="24">
        <v>0.55763239875389403</v>
      </c>
      <c r="S230" s="24">
        <v>0.49685534591194958</v>
      </c>
      <c r="T230" s="24">
        <v>0.5117647058823529</v>
      </c>
      <c r="U230" s="24">
        <v>0.50918635170603666</v>
      </c>
      <c r="V230" s="24">
        <v>0.5389408099688473</v>
      </c>
      <c r="W230" s="24">
        <v>0.45977011494252884</v>
      </c>
      <c r="X230" s="24">
        <v>0.55688622754491024</v>
      </c>
      <c r="Y230" s="24">
        <v>0.50299401197604787</v>
      </c>
      <c r="Z230" s="24">
        <v>0.42937853107344637</v>
      </c>
      <c r="AA230" s="24">
        <v>0.48979591836734704</v>
      </c>
      <c r="AB230" s="24">
        <v>0.45833333333333326</v>
      </c>
      <c r="AC230" s="24">
        <v>0.64968152866242046</v>
      </c>
      <c r="AD230" s="24">
        <v>0.38243626062322944</v>
      </c>
      <c r="AE230" s="24">
        <v>0.55421686746987953</v>
      </c>
      <c r="AF230" s="24">
        <v>0.55865921787709505</v>
      </c>
      <c r="AG230" s="24">
        <v>0.38359788359788349</v>
      </c>
      <c r="AH230" s="24">
        <v>0.45303867403314912</v>
      </c>
    </row>
    <row r="231" spans="1:34" x14ac:dyDescent="0.3">
      <c r="A231" s="25" t="s">
        <v>149</v>
      </c>
      <c r="B231" s="25" t="s">
        <v>100</v>
      </c>
      <c r="C231" s="25" t="s">
        <v>167</v>
      </c>
      <c r="D231" s="25" t="s">
        <v>24</v>
      </c>
      <c r="E231" s="25" t="s">
        <v>96</v>
      </c>
      <c r="F231" s="25" t="s">
        <v>25</v>
      </c>
      <c r="G231" s="25" t="s">
        <v>47</v>
      </c>
      <c r="H231" s="25" t="s">
        <v>199</v>
      </c>
      <c r="I231" s="24">
        <v>0.49193548387096775</v>
      </c>
      <c r="J231" s="24">
        <v>0.4606741573033708</v>
      </c>
      <c r="K231" s="24">
        <v>0.46031746031746024</v>
      </c>
      <c r="L231" s="24">
        <v>0.3698113207547169</v>
      </c>
      <c r="M231" s="24">
        <v>0.41025641025641035</v>
      </c>
      <c r="N231" s="24">
        <v>0.41338582677165348</v>
      </c>
      <c r="O231" s="24">
        <v>0.43439677654576325</v>
      </c>
      <c r="P231" s="24">
        <v>0.66775244299674275</v>
      </c>
      <c r="Q231" s="24">
        <v>0.56153846153846154</v>
      </c>
      <c r="R231" s="24">
        <v>0.48717948717948723</v>
      </c>
      <c r="S231" s="24">
        <v>0.44303797468354422</v>
      </c>
      <c r="T231" s="24">
        <v>0.44029850746268662</v>
      </c>
      <c r="U231" s="24">
        <v>0.55459770114942519</v>
      </c>
      <c r="V231" s="24">
        <v>0.51070336391437299</v>
      </c>
      <c r="W231" s="24">
        <v>0.45911949685534581</v>
      </c>
      <c r="X231" s="24">
        <v>0.51204819277108427</v>
      </c>
      <c r="Y231" s="24">
        <v>0.48427672955974832</v>
      </c>
      <c r="Z231" s="24">
        <v>0.40437158469945356</v>
      </c>
      <c r="AA231" s="24">
        <v>0.43575418994413417</v>
      </c>
      <c r="AB231" s="24">
        <v>0.4108761329305135</v>
      </c>
      <c r="AC231" s="24">
        <v>0.46951219512195119</v>
      </c>
      <c r="AD231" s="24">
        <v>0.41158536585365857</v>
      </c>
      <c r="AE231" s="24">
        <v>0.43975903614457823</v>
      </c>
      <c r="AF231" s="24">
        <v>0.38757396449704151</v>
      </c>
      <c r="AG231" s="24">
        <v>0.47461928934010156</v>
      </c>
      <c r="AH231" s="24">
        <v>0.39655172413793105</v>
      </c>
    </row>
    <row r="232" spans="1:34" x14ac:dyDescent="0.3">
      <c r="A232" s="25" t="s">
        <v>151</v>
      </c>
      <c r="B232" s="25" t="s">
        <v>100</v>
      </c>
      <c r="C232" s="25" t="s">
        <v>167</v>
      </c>
      <c r="D232" s="25" t="s">
        <v>24</v>
      </c>
      <c r="E232" s="25" t="s">
        <v>96</v>
      </c>
      <c r="F232" s="25" t="s">
        <v>25</v>
      </c>
      <c r="G232" s="25" t="s">
        <v>47</v>
      </c>
      <c r="H232" s="25" t="s">
        <v>200</v>
      </c>
      <c r="I232" s="24">
        <v>0.56934306569343063</v>
      </c>
      <c r="J232" s="24">
        <v>0.46305418719211833</v>
      </c>
      <c r="K232" s="24">
        <v>0.46606334841628949</v>
      </c>
      <c r="L232" s="24">
        <v>0.51906779661016955</v>
      </c>
      <c r="M232" s="24">
        <v>0.53784860557768921</v>
      </c>
      <c r="N232" s="24">
        <v>0.47747747747747749</v>
      </c>
      <c r="O232" s="24">
        <v>0.50547574682786245</v>
      </c>
      <c r="P232" s="24">
        <v>0.72222222222222232</v>
      </c>
      <c r="Q232" s="24">
        <v>0.69</v>
      </c>
      <c r="R232" s="24">
        <v>0.6092896174863387</v>
      </c>
      <c r="S232" s="24">
        <v>0.52247191011235961</v>
      </c>
      <c r="T232" s="24">
        <v>0.45652173913043481</v>
      </c>
      <c r="U232" s="24">
        <v>0.51322751322751325</v>
      </c>
      <c r="V232" s="24">
        <v>0.49758454106280192</v>
      </c>
      <c r="W232" s="24">
        <v>0.52272727272727271</v>
      </c>
      <c r="X232" s="24">
        <v>0.49473684210526314</v>
      </c>
      <c r="Y232" s="24">
        <v>0.53846153846153855</v>
      </c>
      <c r="Z232" s="24">
        <v>0.49757281553398047</v>
      </c>
      <c r="AA232" s="24">
        <v>0.46186440677966112</v>
      </c>
      <c r="AB232" s="24">
        <v>0.49900199600798412</v>
      </c>
      <c r="AC232" s="24">
        <v>0.49518304431599236</v>
      </c>
      <c r="AD232" s="24">
        <v>0.47916666666666674</v>
      </c>
      <c r="AE232" s="24">
        <v>0.38725490196078427</v>
      </c>
      <c r="AF232" s="24">
        <v>0.47352941176470598</v>
      </c>
      <c r="AG232" s="24">
        <v>0.49509803921568629</v>
      </c>
      <c r="AH232" s="24">
        <v>0.45603271983640092</v>
      </c>
    </row>
    <row r="233" spans="1:34" x14ac:dyDescent="0.3">
      <c r="A233" s="25" t="s">
        <v>152</v>
      </c>
      <c r="B233" s="25" t="s">
        <v>100</v>
      </c>
      <c r="C233" s="25" t="s">
        <v>167</v>
      </c>
      <c r="D233" s="25" t="s">
        <v>24</v>
      </c>
      <c r="E233" s="25" t="s">
        <v>96</v>
      </c>
      <c r="F233" s="25" t="s">
        <v>25</v>
      </c>
      <c r="G233" s="25" t="s">
        <v>47</v>
      </c>
      <c r="H233" s="25" t="s">
        <v>193</v>
      </c>
      <c r="I233" s="24">
        <v>0.37349397590361444</v>
      </c>
      <c r="J233" s="24">
        <v>0.36102236421725231</v>
      </c>
      <c r="K233" s="24">
        <v>0.35499999999999998</v>
      </c>
      <c r="L233" s="24">
        <v>0.38095238095238093</v>
      </c>
      <c r="M233" s="24">
        <v>0.36138613861386149</v>
      </c>
      <c r="N233" s="24">
        <v>0.38328530259366</v>
      </c>
      <c r="O233" s="24">
        <v>0.36919002704679488</v>
      </c>
      <c r="P233" s="24">
        <v>0.54358974358974366</v>
      </c>
      <c r="Q233" s="24">
        <v>0.47368421052631571</v>
      </c>
      <c r="R233" s="24">
        <v>0.38125000000000009</v>
      </c>
      <c r="S233" s="24">
        <v>0.39154929577464781</v>
      </c>
      <c r="T233" s="24">
        <v>0.39999999999999991</v>
      </c>
      <c r="U233" s="24">
        <v>0.49554896142433225</v>
      </c>
      <c r="V233" s="24">
        <v>0.38547486033519562</v>
      </c>
      <c r="W233" s="24">
        <v>0.37037037037037046</v>
      </c>
      <c r="X233" s="24">
        <v>0.40789473684210531</v>
      </c>
      <c r="Y233" s="24">
        <v>0.43669250645994828</v>
      </c>
      <c r="Z233" s="24">
        <v>0.49284253578732096</v>
      </c>
      <c r="AA233" s="24">
        <v>0.54527162977867194</v>
      </c>
      <c r="AB233" s="24">
        <v>0.46666666666666656</v>
      </c>
      <c r="AC233" s="24">
        <v>0.39370078740157477</v>
      </c>
      <c r="AD233" s="24">
        <v>0.39156626506024095</v>
      </c>
      <c r="AE233" s="24">
        <v>0.35761589403973515</v>
      </c>
      <c r="AF233" s="24">
        <v>0.41452991452991461</v>
      </c>
      <c r="AG233" s="24">
        <v>0.47771836007130131</v>
      </c>
      <c r="AH233" s="24">
        <v>0.31963470319634713</v>
      </c>
    </row>
    <row r="234" spans="1:34" x14ac:dyDescent="0.3">
      <c r="A234" s="25" t="s">
        <v>153</v>
      </c>
      <c r="B234" s="25" t="s">
        <v>100</v>
      </c>
      <c r="C234" s="25" t="s">
        <v>167</v>
      </c>
      <c r="D234" s="25" t="s">
        <v>24</v>
      </c>
      <c r="E234" s="25" t="s">
        <v>96</v>
      </c>
      <c r="F234" s="25" t="s">
        <v>25</v>
      </c>
      <c r="G234" s="25" t="s">
        <v>47</v>
      </c>
      <c r="H234" s="25" t="s">
        <v>200</v>
      </c>
      <c r="I234" s="24">
        <v>0.46273291925465831</v>
      </c>
      <c r="J234" s="24">
        <v>0.45512820512820507</v>
      </c>
      <c r="K234" s="24">
        <v>0.51470588235294112</v>
      </c>
      <c r="L234" s="24">
        <v>0.5276595744680852</v>
      </c>
      <c r="M234" s="24">
        <v>0.54334038054968281</v>
      </c>
      <c r="N234" s="24">
        <v>0.44444444444444442</v>
      </c>
      <c r="O234" s="24">
        <v>0.49133523436633614</v>
      </c>
      <c r="P234" s="24">
        <v>0.59756097560975618</v>
      </c>
      <c r="Q234" s="24">
        <v>0.65873015873015883</v>
      </c>
      <c r="R234" s="24">
        <v>0.59859154929577474</v>
      </c>
      <c r="S234" s="24">
        <v>0.47651006711409405</v>
      </c>
      <c r="T234" s="24">
        <v>0.48181818181818192</v>
      </c>
      <c r="U234" s="24">
        <v>0.53246753246753253</v>
      </c>
      <c r="V234" s="24">
        <v>0.47169811320754707</v>
      </c>
      <c r="W234" s="24">
        <v>0.478494623655914</v>
      </c>
      <c r="X234" s="24">
        <v>0.515625</v>
      </c>
      <c r="Y234" s="24">
        <v>0.45945945945945943</v>
      </c>
      <c r="Z234" s="24">
        <v>0.52201257861635231</v>
      </c>
      <c r="AA234" s="24">
        <v>0.46107784431137722</v>
      </c>
      <c r="AB234" s="24">
        <v>0.515625</v>
      </c>
      <c r="AC234" s="24">
        <v>0.62433862433862441</v>
      </c>
      <c r="AD234" s="24">
        <v>0.57512953367875652</v>
      </c>
      <c r="AE234" s="24">
        <v>0.57980220976175267</v>
      </c>
      <c r="AF234" s="24">
        <v>0.58447488584474883</v>
      </c>
      <c r="AG234" s="24">
        <v>0.61711711711711703</v>
      </c>
      <c r="AH234" s="24">
        <v>0.62962962962962954</v>
      </c>
    </row>
    <row r="235" spans="1:34" x14ac:dyDescent="0.3">
      <c r="A235" s="25" t="s">
        <v>173</v>
      </c>
      <c r="B235" s="25" t="s">
        <v>99</v>
      </c>
      <c r="C235" s="25" t="s">
        <v>167</v>
      </c>
      <c r="D235" s="25" t="s">
        <v>24</v>
      </c>
      <c r="E235" s="25" t="s">
        <v>96</v>
      </c>
      <c r="F235" s="25" t="s">
        <v>25</v>
      </c>
      <c r="G235" s="25" t="s">
        <v>47</v>
      </c>
      <c r="H235" s="25" t="s">
        <v>199</v>
      </c>
      <c r="I235" s="24">
        <v>0.43636363636363629</v>
      </c>
      <c r="J235" s="24">
        <v>0.51598173515981727</v>
      </c>
      <c r="K235" s="24">
        <v>0.57692307692307687</v>
      </c>
      <c r="L235" s="24">
        <v>0.58715596330275233</v>
      </c>
      <c r="M235" s="24">
        <v>0.45161290322580649</v>
      </c>
      <c r="N235" s="24">
        <v>0.44483985765124556</v>
      </c>
      <c r="O235" s="24">
        <v>0.50214619543772254</v>
      </c>
      <c r="P235" s="24">
        <v>0.69375000000000009</v>
      </c>
      <c r="Q235" s="24">
        <v>0.57232704402515733</v>
      </c>
      <c r="R235" s="24">
        <v>0.5584795321637428</v>
      </c>
      <c r="S235" s="24">
        <v>0.46354166666666674</v>
      </c>
      <c r="T235" s="24">
        <v>0.44262295081967218</v>
      </c>
      <c r="U235" s="24">
        <v>0.44044321329639891</v>
      </c>
      <c r="V235" s="24">
        <v>0.34302325581395343</v>
      </c>
      <c r="W235" s="24">
        <v>0.37704918032786883</v>
      </c>
      <c r="X235" s="24">
        <v>0.47222222222222232</v>
      </c>
      <c r="Y235" s="24">
        <v>0.46927374301675973</v>
      </c>
      <c r="Z235" s="24">
        <v>0.46031746031746024</v>
      </c>
      <c r="AA235" s="24">
        <v>0.44699140401146131</v>
      </c>
      <c r="AB235" s="24">
        <v>0.46308724832214776</v>
      </c>
      <c r="AC235" s="24">
        <v>0.3566878980891719</v>
      </c>
      <c r="AD235" s="24">
        <v>0.42361111111111116</v>
      </c>
      <c r="AE235" s="24">
        <v>0.47887323943661975</v>
      </c>
      <c r="AF235" s="24">
        <v>0.4419354838709677</v>
      </c>
      <c r="AG235" s="24">
        <v>0.33527696793002915</v>
      </c>
      <c r="AH235" s="24">
        <v>0.47422680412371143</v>
      </c>
    </row>
    <row r="236" spans="1:34" x14ac:dyDescent="0.3">
      <c r="A236" s="25" t="s">
        <v>168</v>
      </c>
      <c r="B236" s="25" t="s">
        <v>99</v>
      </c>
      <c r="C236" s="25" t="s">
        <v>167</v>
      </c>
      <c r="D236" s="25" t="s">
        <v>24</v>
      </c>
      <c r="E236" s="25" t="s">
        <v>96</v>
      </c>
      <c r="F236" s="25" t="s">
        <v>25</v>
      </c>
      <c r="G236" s="25" t="s">
        <v>47</v>
      </c>
      <c r="H236" s="25" t="s">
        <v>199</v>
      </c>
      <c r="I236" s="24">
        <v>0.3951219512195121</v>
      </c>
      <c r="J236" s="24">
        <v>0.46551724137931028</v>
      </c>
      <c r="K236" s="24">
        <v>0.404833836858006</v>
      </c>
      <c r="L236" s="24">
        <v>0.40217391304347827</v>
      </c>
      <c r="M236" s="24">
        <v>0.46153846153846145</v>
      </c>
      <c r="N236" s="24">
        <v>0.4065934065934067</v>
      </c>
      <c r="O236" s="24">
        <v>0.42262980177202919</v>
      </c>
      <c r="P236" s="24">
        <v>0.64748201438848918</v>
      </c>
      <c r="Q236" s="24">
        <v>0.64864864864864868</v>
      </c>
      <c r="R236" s="24">
        <v>0.5901639344262295</v>
      </c>
      <c r="S236" s="24">
        <v>0.50568181818181812</v>
      </c>
      <c r="T236" s="24">
        <v>0.53448275862068972</v>
      </c>
      <c r="U236" s="24">
        <v>0.55307262569832405</v>
      </c>
      <c r="V236" s="24">
        <v>0.50777202072538863</v>
      </c>
      <c r="W236" s="24">
        <v>0.49214659685863871</v>
      </c>
      <c r="X236" s="24">
        <v>0.46391752577319578</v>
      </c>
      <c r="Y236" s="24">
        <v>0.48510638297872344</v>
      </c>
      <c r="Z236" s="24">
        <v>0.52459016393442615</v>
      </c>
      <c r="AA236" s="24">
        <v>0.46976744186046515</v>
      </c>
      <c r="AB236" s="24">
        <v>0.46153846153846145</v>
      </c>
      <c r="AC236" s="24">
        <v>0.38349514563106801</v>
      </c>
      <c r="AD236" s="24">
        <v>0.4509803921568627</v>
      </c>
      <c r="AE236" s="24">
        <v>0.36784140969163004</v>
      </c>
      <c r="AF236" s="24">
        <v>0.51340206185567006</v>
      </c>
      <c r="AG236" s="24">
        <v>0.40799999999999992</v>
      </c>
      <c r="AH236" s="24">
        <v>0.33150684931506857</v>
      </c>
    </row>
    <row r="237" spans="1:34" x14ac:dyDescent="0.3">
      <c r="A237" s="25" t="s">
        <v>169</v>
      </c>
      <c r="B237" s="25" t="s">
        <v>99</v>
      </c>
      <c r="C237" s="25" t="s">
        <v>167</v>
      </c>
      <c r="D237" s="25" t="s">
        <v>24</v>
      </c>
      <c r="E237" s="25" t="s">
        <v>96</v>
      </c>
      <c r="F237" s="25" t="s">
        <v>25</v>
      </c>
      <c r="G237" s="25" t="s">
        <v>47</v>
      </c>
      <c r="H237" s="25" t="s">
        <v>199</v>
      </c>
      <c r="I237" s="24">
        <v>0.36809815950920255</v>
      </c>
      <c r="J237" s="24">
        <v>0.35593220338983045</v>
      </c>
      <c r="K237" s="24">
        <v>0.4391304347826086</v>
      </c>
      <c r="L237" s="24">
        <v>0.36809815950920255</v>
      </c>
      <c r="M237" s="24">
        <v>0.42298850574712654</v>
      </c>
      <c r="N237" s="24">
        <v>0.44805194805194803</v>
      </c>
      <c r="O237" s="24">
        <v>0.40038323516498647</v>
      </c>
      <c r="P237" s="24">
        <v>0.56953642384105962</v>
      </c>
      <c r="Q237" s="24">
        <v>0.68627450980392157</v>
      </c>
      <c r="R237" s="24">
        <v>0.75824175824175821</v>
      </c>
      <c r="S237" s="24">
        <v>0.52247191011235961</v>
      </c>
      <c r="T237" s="24">
        <v>0.4606741573033708</v>
      </c>
      <c r="U237" s="24">
        <v>0.47076023391812871</v>
      </c>
      <c r="V237" s="24">
        <v>0.45454545454545459</v>
      </c>
      <c r="W237" s="24">
        <v>0.44059405940594054</v>
      </c>
      <c r="X237" s="24">
        <v>0.44897959183673475</v>
      </c>
      <c r="Y237" s="24">
        <v>0.39746835443037964</v>
      </c>
      <c r="Z237" s="24">
        <v>0.58203125</v>
      </c>
      <c r="AA237" s="24">
        <v>0.64313725490196072</v>
      </c>
      <c r="AB237" s="24">
        <v>0.69827586206896552</v>
      </c>
      <c r="AC237" s="24">
        <v>0.5267175572519085</v>
      </c>
      <c r="AD237" s="24">
        <v>0.37442922374429233</v>
      </c>
      <c r="AE237" s="24">
        <v>0.4101123595505618</v>
      </c>
      <c r="AF237" s="24">
        <v>0.35813953488372086</v>
      </c>
      <c r="AG237" s="24">
        <v>0.39378238341968919</v>
      </c>
      <c r="AH237" s="24">
        <v>0.34775086505190322</v>
      </c>
    </row>
    <row r="238" spans="1:34" x14ac:dyDescent="0.3">
      <c r="A238" s="25" t="s">
        <v>170</v>
      </c>
      <c r="B238" s="25" t="s">
        <v>99</v>
      </c>
      <c r="C238" s="25" t="s">
        <v>167</v>
      </c>
      <c r="D238" s="25" t="s">
        <v>24</v>
      </c>
      <c r="E238" s="25" t="s">
        <v>96</v>
      </c>
      <c r="F238" s="25" t="s">
        <v>25</v>
      </c>
      <c r="G238" s="25" t="s">
        <v>47</v>
      </c>
      <c r="H238" s="25" t="s">
        <v>200</v>
      </c>
      <c r="I238" s="24">
        <v>0.46792452830188669</v>
      </c>
      <c r="J238" s="24">
        <v>0.48051948051948057</v>
      </c>
      <c r="K238" s="24">
        <v>0.4825174825174825</v>
      </c>
      <c r="L238" s="24">
        <v>0.48214285714285721</v>
      </c>
      <c r="M238" s="24">
        <v>0.40634920634920646</v>
      </c>
      <c r="N238" s="24">
        <v>0.38754325259515565</v>
      </c>
      <c r="O238" s="24">
        <v>0.45116613457101157</v>
      </c>
      <c r="P238" s="24">
        <v>0.65217391304347827</v>
      </c>
      <c r="Q238" s="24">
        <v>0.57228915662650603</v>
      </c>
      <c r="R238" s="24">
        <v>0.66292134831460681</v>
      </c>
      <c r="S238" s="24">
        <v>0.61392405063291133</v>
      </c>
      <c r="T238" s="24">
        <v>0.54761904761904767</v>
      </c>
      <c r="U238" s="24">
        <v>0.48466257668711665</v>
      </c>
      <c r="V238" s="24">
        <v>0.51298701298701288</v>
      </c>
      <c r="W238" s="24">
        <v>0.41090909090909089</v>
      </c>
      <c r="X238" s="24">
        <v>0.39938080495356032</v>
      </c>
      <c r="Y238" s="24">
        <v>0.31764705882352939</v>
      </c>
      <c r="Z238" s="24">
        <v>0.40437158469945356</v>
      </c>
      <c r="AA238" s="24">
        <v>0.30882352941176472</v>
      </c>
      <c r="AB238" s="24">
        <v>0.42682926829268286</v>
      </c>
      <c r="AC238" s="24">
        <v>0.4068322981366459</v>
      </c>
      <c r="AD238" s="24">
        <v>0.30588235294117649</v>
      </c>
      <c r="AE238" s="24">
        <v>0.34466019417475735</v>
      </c>
      <c r="AF238" s="24">
        <v>0.2525252525252526</v>
      </c>
      <c r="AG238" s="24">
        <v>0.26203208556149726</v>
      </c>
      <c r="AH238" s="24">
        <v>0.27102803738317749</v>
      </c>
    </row>
    <row r="239" spans="1:34" x14ac:dyDescent="0.3">
      <c r="A239" s="25" t="s">
        <v>171</v>
      </c>
      <c r="B239" s="25" t="s">
        <v>99</v>
      </c>
      <c r="C239" s="25" t="s">
        <v>167</v>
      </c>
      <c r="D239" s="25" t="s">
        <v>24</v>
      </c>
      <c r="E239" s="25" t="s">
        <v>96</v>
      </c>
      <c r="F239" s="25" t="s">
        <v>25</v>
      </c>
      <c r="G239" s="25" t="s">
        <v>47</v>
      </c>
      <c r="H239" s="25" t="s">
        <v>200</v>
      </c>
      <c r="I239" s="24">
        <v>0.52161383285302598</v>
      </c>
      <c r="J239" s="24">
        <v>0.56666666666666665</v>
      </c>
      <c r="K239" s="24">
        <v>0.57314148681055155</v>
      </c>
      <c r="L239" s="24">
        <v>0.49374999999999991</v>
      </c>
      <c r="M239" s="24">
        <v>0.38918918918918921</v>
      </c>
      <c r="N239" s="24">
        <v>0.48529411764705888</v>
      </c>
      <c r="O239" s="24">
        <v>0.50494254886108203</v>
      </c>
      <c r="P239" s="24">
        <v>0.69552238805970146</v>
      </c>
      <c r="Q239" s="24">
        <v>0.59393939393939399</v>
      </c>
      <c r="R239" s="24">
        <v>0.59537572254335269</v>
      </c>
      <c r="S239" s="24">
        <v>0.59477124183006547</v>
      </c>
      <c r="T239" s="24">
        <v>0.54838709677419351</v>
      </c>
      <c r="U239" s="24">
        <v>0.42485549132947975</v>
      </c>
      <c r="V239" s="24">
        <v>0.47337278106508873</v>
      </c>
      <c r="W239" s="24">
        <v>0.53968253968253976</v>
      </c>
      <c r="X239" s="24">
        <v>0.58942065491183881</v>
      </c>
      <c r="Y239" s="24">
        <v>0.61282051282051286</v>
      </c>
      <c r="Z239" s="24">
        <v>0.37349397590361444</v>
      </c>
      <c r="AA239" s="24">
        <v>0.47692307692307701</v>
      </c>
      <c r="AB239" s="24">
        <v>0.44836272040302272</v>
      </c>
      <c r="AC239" s="24">
        <v>0.61521739130434772</v>
      </c>
      <c r="AD239" s="24">
        <v>0.62555066079295152</v>
      </c>
      <c r="AE239" s="24">
        <v>0.63306451612903225</v>
      </c>
      <c r="AF239" s="24">
        <v>0.68595041322314043</v>
      </c>
      <c r="AG239" s="24">
        <v>0.49532710280373826</v>
      </c>
      <c r="AH239" s="24">
        <v>0.49707602339181278</v>
      </c>
    </row>
    <row r="240" spans="1:34" x14ac:dyDescent="0.3">
      <c r="A240" s="25" t="s">
        <v>172</v>
      </c>
      <c r="B240" s="25" t="s">
        <v>99</v>
      </c>
      <c r="C240" s="25" t="s">
        <v>167</v>
      </c>
      <c r="D240" s="25" t="s">
        <v>24</v>
      </c>
      <c r="E240" s="25" t="s">
        <v>96</v>
      </c>
      <c r="F240" s="25" t="s">
        <v>25</v>
      </c>
      <c r="G240" s="25" t="s">
        <v>47</v>
      </c>
      <c r="H240" s="25" t="s">
        <v>200</v>
      </c>
      <c r="I240" s="24">
        <v>0.39520958083832336</v>
      </c>
      <c r="J240" s="24">
        <v>0.3842592592592593</v>
      </c>
      <c r="K240" s="24">
        <v>0.41148325358851667</v>
      </c>
      <c r="L240" s="24">
        <v>0.39950372208436735</v>
      </c>
      <c r="M240" s="24">
        <v>0.37313432835820892</v>
      </c>
      <c r="N240" s="24">
        <v>0.40853658536585358</v>
      </c>
      <c r="O240" s="24">
        <v>0.39535445491575488</v>
      </c>
      <c r="P240" s="24">
        <v>0.46987951807228923</v>
      </c>
      <c r="Q240" s="24">
        <v>0.50943396226415105</v>
      </c>
      <c r="R240" s="24">
        <v>0.53403141361256545</v>
      </c>
      <c r="S240" s="24">
        <v>0.53734939759036138</v>
      </c>
      <c r="T240" s="24">
        <v>0.47432024169184284</v>
      </c>
      <c r="U240" s="24">
        <v>0.5033112582781456</v>
      </c>
      <c r="V240" s="24">
        <v>0.47402597402597402</v>
      </c>
      <c r="W240" s="24">
        <v>0.515625</v>
      </c>
      <c r="X240" s="24">
        <v>0.49318801089918263</v>
      </c>
      <c r="Y240" s="24">
        <v>0.52879581151832467</v>
      </c>
      <c r="Z240" s="24">
        <v>0.55607476635514019</v>
      </c>
      <c r="AA240" s="24">
        <v>0.45370370370370372</v>
      </c>
      <c r="AB240" s="24">
        <v>0.47706422018348627</v>
      </c>
      <c r="AC240" s="24">
        <v>0.57647058823529407</v>
      </c>
      <c r="AD240" s="24">
        <v>0.49111111111111105</v>
      </c>
      <c r="AE240" s="24">
        <v>0.39013452914798208</v>
      </c>
      <c r="AF240" s="24">
        <v>0.49779735682819393</v>
      </c>
      <c r="AG240" s="24">
        <v>0.42570281124497988</v>
      </c>
      <c r="AH240" s="24">
        <v>0.38206627680311889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AD57-50EA-6641-B74C-AA24CE79FCB2}">
  <dimension ref="A1:L20"/>
  <sheetViews>
    <sheetView workbookViewId="0">
      <selection activeCell="H22" sqref="H22"/>
    </sheetView>
  </sheetViews>
  <sheetFormatPr defaultColWidth="10.58203125" defaultRowHeight="15.5" x14ac:dyDescent="0.35"/>
  <cols>
    <col min="1" max="16384" width="10.58203125" style="1"/>
  </cols>
  <sheetData>
    <row r="1" spans="1:12" s="2" customFormat="1" ht="17.5" x14ac:dyDescent="0.45">
      <c r="A1" s="3" t="s">
        <v>202</v>
      </c>
      <c r="B1" s="3" t="s">
        <v>1</v>
      </c>
      <c r="C1" s="3" t="s">
        <v>162</v>
      </c>
      <c r="D1" s="3" t="s">
        <v>203</v>
      </c>
      <c r="E1" s="3" t="s">
        <v>204</v>
      </c>
      <c r="F1" s="3" t="s">
        <v>205</v>
      </c>
      <c r="G1" s="3" t="s">
        <v>206</v>
      </c>
      <c r="H1" s="3" t="s">
        <v>207</v>
      </c>
      <c r="I1" s="3" t="s">
        <v>208</v>
      </c>
      <c r="J1" s="3" t="s">
        <v>209</v>
      </c>
      <c r="K1" s="3" t="s">
        <v>210</v>
      </c>
      <c r="L1" s="3" t="s">
        <v>211</v>
      </c>
    </row>
    <row r="2" spans="1:12" x14ac:dyDescent="0.35">
      <c r="A2" s="4">
        <v>12</v>
      </c>
      <c r="B2" s="4" t="s">
        <v>99</v>
      </c>
      <c r="C2" s="4" t="s">
        <v>212</v>
      </c>
      <c r="D2" s="4">
        <v>221</v>
      </c>
      <c r="E2" s="4">
        <v>7.4580000000000002</v>
      </c>
      <c r="F2" s="4">
        <v>36.1</v>
      </c>
      <c r="G2" s="4">
        <v>87</v>
      </c>
      <c r="H2" s="4">
        <v>2</v>
      </c>
      <c r="I2" s="4">
        <v>25.5</v>
      </c>
      <c r="J2" s="4">
        <v>27</v>
      </c>
      <c r="K2" s="4">
        <v>97</v>
      </c>
      <c r="L2" s="4">
        <v>0.97</v>
      </c>
    </row>
    <row r="3" spans="1:12" x14ac:dyDescent="0.35">
      <c r="A3" s="4">
        <v>13</v>
      </c>
      <c r="B3" s="4" t="s">
        <v>99</v>
      </c>
      <c r="C3" s="4" t="s">
        <v>212</v>
      </c>
      <c r="D3" s="4">
        <v>211</v>
      </c>
      <c r="E3" s="4">
        <v>7.4960000000000004</v>
      </c>
      <c r="F3" s="4">
        <v>36.6</v>
      </c>
      <c r="G3" s="4">
        <v>89</v>
      </c>
      <c r="H3" s="4">
        <v>5</v>
      </c>
      <c r="I3" s="4">
        <v>28.3</v>
      </c>
      <c r="J3" s="4">
        <v>29</v>
      </c>
      <c r="K3" s="4">
        <v>98</v>
      </c>
      <c r="L3" s="4">
        <v>1.25</v>
      </c>
    </row>
    <row r="4" spans="1:12" x14ac:dyDescent="0.35">
      <c r="A4" s="4">
        <v>1</v>
      </c>
      <c r="B4" s="4" t="s">
        <v>100</v>
      </c>
      <c r="C4" s="4" t="s">
        <v>212</v>
      </c>
      <c r="D4" s="4">
        <v>290</v>
      </c>
      <c r="E4" s="4">
        <v>7.4770000000000003</v>
      </c>
      <c r="F4" s="4">
        <v>37.6</v>
      </c>
      <c r="G4" s="4">
        <v>89</v>
      </c>
      <c r="H4" s="4">
        <v>4</v>
      </c>
      <c r="I4" s="4">
        <v>27.9</v>
      </c>
      <c r="J4" s="4">
        <v>29</v>
      </c>
      <c r="K4" s="4">
        <v>97</v>
      </c>
      <c r="L4" s="4">
        <v>0.55000000000000004</v>
      </c>
    </row>
    <row r="5" spans="1:12" x14ac:dyDescent="0.35">
      <c r="A5" s="4">
        <v>10</v>
      </c>
      <c r="B5" s="4" t="s">
        <v>100</v>
      </c>
      <c r="C5" s="4" t="s">
        <v>212</v>
      </c>
      <c r="D5" s="4">
        <v>314</v>
      </c>
      <c r="E5" s="4">
        <v>7.5060000000000002</v>
      </c>
      <c r="F5" s="4">
        <v>35.4</v>
      </c>
      <c r="G5" s="4">
        <v>94</v>
      </c>
      <c r="H5" s="4">
        <v>5</v>
      </c>
      <c r="I5" s="4">
        <v>28.1</v>
      </c>
      <c r="J5" s="4">
        <v>29</v>
      </c>
      <c r="K5" s="4">
        <v>98</v>
      </c>
      <c r="L5" s="4">
        <v>0.61</v>
      </c>
    </row>
    <row r="6" spans="1:12" x14ac:dyDescent="0.35">
      <c r="A6" s="4">
        <v>17</v>
      </c>
      <c r="B6" s="4" t="s">
        <v>100</v>
      </c>
      <c r="C6" s="4" t="s">
        <v>212</v>
      </c>
      <c r="D6" s="4">
        <v>293</v>
      </c>
      <c r="E6" s="4">
        <v>7.4039999999999999</v>
      </c>
      <c r="F6" s="4">
        <v>43.5</v>
      </c>
      <c r="G6" s="4">
        <v>70</v>
      </c>
      <c r="H6" s="4">
        <v>3</v>
      </c>
      <c r="I6" s="4">
        <v>27.2</v>
      </c>
      <c r="J6" s="4">
        <v>29</v>
      </c>
      <c r="K6" s="4">
        <v>94</v>
      </c>
      <c r="L6" s="4">
        <v>0.67</v>
      </c>
    </row>
    <row r="7" spans="1:12" x14ac:dyDescent="0.35">
      <c r="A7" s="4">
        <v>6</v>
      </c>
      <c r="B7" s="4" t="s">
        <v>99</v>
      </c>
      <c r="C7" s="4" t="s">
        <v>213</v>
      </c>
      <c r="D7" s="4">
        <v>216</v>
      </c>
      <c r="E7" s="4">
        <v>7.4589999999999996</v>
      </c>
      <c r="F7" s="4">
        <v>39.9</v>
      </c>
      <c r="G7" s="4">
        <v>82</v>
      </c>
      <c r="H7" s="4">
        <v>4</v>
      </c>
      <c r="I7" s="4">
        <v>28.3</v>
      </c>
      <c r="J7" s="4">
        <v>30</v>
      </c>
      <c r="K7" s="4">
        <v>97</v>
      </c>
      <c r="L7" s="4">
        <v>0.63</v>
      </c>
    </row>
    <row r="8" spans="1:12" x14ac:dyDescent="0.35">
      <c r="A8" s="4">
        <v>19</v>
      </c>
      <c r="B8" s="4" t="s">
        <v>99</v>
      </c>
      <c r="C8" s="4" t="s">
        <v>213</v>
      </c>
      <c r="D8" s="4">
        <v>220</v>
      </c>
      <c r="E8" s="4">
        <v>7.44</v>
      </c>
      <c r="F8" s="4">
        <v>39.6</v>
      </c>
      <c r="G8" s="4">
        <v>82</v>
      </c>
      <c r="H8" s="4">
        <v>3</v>
      </c>
      <c r="I8" s="4">
        <v>27.1</v>
      </c>
      <c r="J8" s="4">
        <v>28</v>
      </c>
      <c r="K8" s="4">
        <v>96</v>
      </c>
      <c r="L8" s="4">
        <v>0.98</v>
      </c>
    </row>
    <row r="9" spans="1:12" x14ac:dyDescent="0.35">
      <c r="A9" s="4">
        <v>9</v>
      </c>
      <c r="B9" s="4" t="s">
        <v>100</v>
      </c>
      <c r="C9" s="4" t="s">
        <v>213</v>
      </c>
      <c r="D9" s="4">
        <v>292</v>
      </c>
      <c r="E9" s="4">
        <v>7.4329999999999998</v>
      </c>
      <c r="F9" s="4">
        <v>42</v>
      </c>
      <c r="G9" s="4">
        <v>63.5</v>
      </c>
      <c r="H9" s="4">
        <v>4</v>
      </c>
      <c r="I9" s="4">
        <v>28.1</v>
      </c>
      <c r="J9" s="4">
        <v>29</v>
      </c>
      <c r="K9" s="4">
        <v>92.5</v>
      </c>
      <c r="L9" s="4">
        <v>1.4</v>
      </c>
    </row>
    <row r="10" spans="1:12" x14ac:dyDescent="0.35">
      <c r="A10" s="4">
        <v>16</v>
      </c>
      <c r="B10" s="4" t="s">
        <v>100</v>
      </c>
      <c r="C10" s="4" t="s">
        <v>213</v>
      </c>
      <c r="D10" s="4">
        <v>296</v>
      </c>
      <c r="E10" s="4">
        <v>7.4340000000000002</v>
      </c>
      <c r="F10" s="4">
        <v>39.299999999999997</v>
      </c>
      <c r="G10" s="4">
        <v>85</v>
      </c>
      <c r="H10" s="4">
        <v>2</v>
      </c>
      <c r="I10" s="4">
        <v>26.3</v>
      </c>
      <c r="J10" s="4">
        <v>27</v>
      </c>
      <c r="K10" s="4">
        <v>97</v>
      </c>
      <c r="L10" s="4">
        <v>0.94</v>
      </c>
    </row>
    <row r="11" spans="1:12" x14ac:dyDescent="0.35">
      <c r="A11" s="4">
        <v>7</v>
      </c>
      <c r="B11" s="4" t="s">
        <v>99</v>
      </c>
      <c r="C11" s="4" t="s">
        <v>112</v>
      </c>
      <c r="D11" s="4">
        <v>199</v>
      </c>
      <c r="E11" s="4">
        <v>7.41</v>
      </c>
      <c r="F11" s="4">
        <v>34.9</v>
      </c>
      <c r="G11" s="4">
        <v>91</v>
      </c>
      <c r="H11" s="4">
        <v>-3</v>
      </c>
      <c r="I11" s="4">
        <v>22.1</v>
      </c>
      <c r="J11" s="4">
        <v>23</v>
      </c>
      <c r="K11" s="4">
        <v>97</v>
      </c>
      <c r="L11" s="4">
        <v>1.46</v>
      </c>
    </row>
    <row r="12" spans="1:12" x14ac:dyDescent="0.35">
      <c r="A12" s="4">
        <v>15</v>
      </c>
      <c r="B12" s="4" t="s">
        <v>99</v>
      </c>
      <c r="C12" s="4" t="s">
        <v>112</v>
      </c>
      <c r="D12" s="4">
        <v>224</v>
      </c>
      <c r="E12" s="4">
        <v>7.45</v>
      </c>
      <c r="F12" s="4">
        <v>32.9</v>
      </c>
      <c r="G12" s="4">
        <v>93</v>
      </c>
      <c r="H12" s="4">
        <v>-1</v>
      </c>
      <c r="I12" s="4">
        <v>22.9</v>
      </c>
      <c r="J12" s="4">
        <v>24</v>
      </c>
      <c r="K12" s="4">
        <v>98</v>
      </c>
      <c r="L12" s="4">
        <v>1.34</v>
      </c>
    </row>
    <row r="13" spans="1:12" x14ac:dyDescent="0.35">
      <c r="A13" s="4">
        <v>3</v>
      </c>
      <c r="B13" s="4" t="s">
        <v>100</v>
      </c>
      <c r="C13" s="4" t="s">
        <v>112</v>
      </c>
      <c r="D13" s="4">
        <v>319</v>
      </c>
      <c r="E13" s="4">
        <v>7.4039999999999999</v>
      </c>
      <c r="F13" s="4">
        <v>44.8</v>
      </c>
      <c r="G13" s="4">
        <v>77</v>
      </c>
      <c r="H13" s="4">
        <v>3</v>
      </c>
      <c r="I13" s="4">
        <v>28</v>
      </c>
      <c r="J13" s="4">
        <v>29</v>
      </c>
      <c r="K13" s="4">
        <v>95</v>
      </c>
      <c r="L13" s="4">
        <v>0.86</v>
      </c>
    </row>
    <row r="14" spans="1:12" x14ac:dyDescent="0.35">
      <c r="A14" s="4">
        <v>11</v>
      </c>
      <c r="B14" s="4" t="s">
        <v>100</v>
      </c>
      <c r="C14" s="4" t="s">
        <v>112</v>
      </c>
      <c r="D14" s="4">
        <v>286</v>
      </c>
      <c r="E14" s="4">
        <v>7.43</v>
      </c>
      <c r="F14" s="4">
        <v>41.2</v>
      </c>
      <c r="G14" s="4">
        <v>70</v>
      </c>
      <c r="H14" s="4">
        <v>3</v>
      </c>
      <c r="I14" s="4">
        <v>27.4</v>
      </c>
      <c r="J14" s="4">
        <v>29</v>
      </c>
      <c r="K14" s="4">
        <v>94</v>
      </c>
      <c r="L14" s="4">
        <v>0.74</v>
      </c>
    </row>
    <row r="15" spans="1:12" x14ac:dyDescent="0.35">
      <c r="A15" s="4">
        <v>20</v>
      </c>
      <c r="B15" s="4" t="s">
        <v>100</v>
      </c>
      <c r="C15" s="4" t="s">
        <v>112</v>
      </c>
      <c r="D15" s="4">
        <v>307</v>
      </c>
      <c r="E15" s="4">
        <v>7.43</v>
      </c>
      <c r="F15" s="4">
        <v>42.3</v>
      </c>
      <c r="G15" s="4">
        <v>88</v>
      </c>
      <c r="H15" s="4">
        <v>4</v>
      </c>
      <c r="I15" s="4">
        <v>28.1</v>
      </c>
      <c r="J15" s="4">
        <v>29</v>
      </c>
      <c r="K15" s="4">
        <v>97</v>
      </c>
      <c r="L15" s="4">
        <v>0.81</v>
      </c>
    </row>
    <row r="16" spans="1:12" x14ac:dyDescent="0.35">
      <c r="A16" s="4">
        <v>2</v>
      </c>
      <c r="B16" s="4" t="s">
        <v>99</v>
      </c>
      <c r="C16" s="4" t="s">
        <v>214</v>
      </c>
      <c r="D16" s="4">
        <v>198</v>
      </c>
      <c r="E16" s="4">
        <v>7.5259999999999998</v>
      </c>
      <c r="F16" s="4">
        <v>33</v>
      </c>
      <c r="G16" s="4">
        <v>90</v>
      </c>
      <c r="H16" s="4">
        <v>5</v>
      </c>
      <c r="I16" s="4">
        <v>27.3</v>
      </c>
      <c r="J16" s="4">
        <v>28</v>
      </c>
      <c r="K16" s="4">
        <v>98</v>
      </c>
      <c r="L16" s="4">
        <v>0.64</v>
      </c>
    </row>
    <row r="17" spans="1:12" x14ac:dyDescent="0.35">
      <c r="A17" s="4">
        <v>8</v>
      </c>
      <c r="B17" s="4" t="s">
        <v>99</v>
      </c>
      <c r="C17" s="4" t="s">
        <v>214</v>
      </c>
      <c r="D17" s="4">
        <v>216</v>
      </c>
      <c r="E17" s="4">
        <v>7.4809999999999999</v>
      </c>
      <c r="F17" s="4">
        <v>39.200000000000003</v>
      </c>
      <c r="G17" s="4">
        <v>75</v>
      </c>
      <c r="H17" s="4">
        <v>6</v>
      </c>
      <c r="I17" s="4">
        <v>29.2</v>
      </c>
      <c r="J17" s="4">
        <v>30</v>
      </c>
      <c r="K17" s="4">
        <v>96</v>
      </c>
      <c r="L17" s="4">
        <v>0.72</v>
      </c>
    </row>
    <row r="18" spans="1:12" x14ac:dyDescent="0.35">
      <c r="A18" s="4">
        <v>18</v>
      </c>
      <c r="B18" s="4" t="s">
        <v>99</v>
      </c>
      <c r="C18" s="4" t="s">
        <v>214</v>
      </c>
      <c r="D18" s="4">
        <v>198</v>
      </c>
      <c r="E18" s="4">
        <v>7.476</v>
      </c>
      <c r="F18" s="4">
        <v>39.799999999999997</v>
      </c>
      <c r="G18" s="4">
        <v>91</v>
      </c>
      <c r="H18" s="4">
        <v>6</v>
      </c>
      <c r="I18" s="4">
        <v>29.4</v>
      </c>
      <c r="J18" s="4">
        <v>31</v>
      </c>
      <c r="K18" s="4">
        <v>98</v>
      </c>
      <c r="L18" s="4">
        <v>1.21</v>
      </c>
    </row>
    <row r="19" spans="1:12" x14ac:dyDescent="0.35">
      <c r="A19" s="4">
        <v>5</v>
      </c>
      <c r="B19" s="4" t="s">
        <v>100</v>
      </c>
      <c r="C19" s="4" t="s">
        <v>214</v>
      </c>
      <c r="D19" s="4">
        <v>288</v>
      </c>
      <c r="E19" s="4">
        <v>7.4850000000000003</v>
      </c>
      <c r="F19" s="4">
        <v>34.6</v>
      </c>
      <c r="G19" s="4">
        <v>86</v>
      </c>
      <c r="H19" s="4">
        <v>3</v>
      </c>
      <c r="I19" s="4">
        <v>26.1</v>
      </c>
      <c r="J19" s="4">
        <v>27</v>
      </c>
      <c r="K19" s="4">
        <v>97</v>
      </c>
      <c r="L19" s="4">
        <v>0.87</v>
      </c>
    </row>
    <row r="20" spans="1:12" x14ac:dyDescent="0.35">
      <c r="A20" s="4">
        <v>14</v>
      </c>
      <c r="B20" s="4" t="s">
        <v>100</v>
      </c>
      <c r="C20" s="4" t="s">
        <v>214</v>
      </c>
      <c r="D20" s="4">
        <v>311</v>
      </c>
      <c r="E20" s="4">
        <v>7.4749999999999996</v>
      </c>
      <c r="F20" s="4">
        <v>36.200000000000003</v>
      </c>
      <c r="G20" s="4">
        <v>85</v>
      </c>
      <c r="H20" s="4">
        <v>3</v>
      </c>
      <c r="I20" s="4">
        <v>26.7</v>
      </c>
      <c r="J20" s="4">
        <v>28</v>
      </c>
      <c r="K20" s="4">
        <v>97</v>
      </c>
      <c r="L20" s="4">
        <v>0.59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64C63-7C21-CC42-BDB3-0DDD28B1474A}">
  <dimension ref="A1:G42"/>
  <sheetViews>
    <sheetView workbookViewId="0">
      <selection activeCell="N12" sqref="N12"/>
    </sheetView>
  </sheetViews>
  <sheetFormatPr defaultColWidth="10.58203125" defaultRowHeight="15.5" x14ac:dyDescent="0.4"/>
  <cols>
    <col min="1" max="2" width="10.58203125" style="7"/>
    <col min="3" max="3" width="16.33203125" style="7" bestFit="1" customWidth="1"/>
    <col min="4" max="16384" width="10.58203125" style="7"/>
  </cols>
  <sheetData>
    <row r="1" spans="1:7" ht="31" x14ac:dyDescent="0.4">
      <c r="A1" s="8" t="s">
        <v>215</v>
      </c>
      <c r="B1" s="8" t="s">
        <v>216</v>
      </c>
      <c r="C1" s="8" t="s">
        <v>217</v>
      </c>
      <c r="D1" s="8" t="s">
        <v>218</v>
      </c>
      <c r="E1" s="9" t="s">
        <v>219</v>
      </c>
      <c r="F1" s="9" t="s">
        <v>220</v>
      </c>
      <c r="G1" s="5" t="s">
        <v>221</v>
      </c>
    </row>
    <row r="2" spans="1:7" x14ac:dyDescent="0.4">
      <c r="A2" s="10">
        <v>1</v>
      </c>
      <c r="B2" s="10">
        <v>7</v>
      </c>
      <c r="C2" s="10" t="s">
        <v>222</v>
      </c>
      <c r="D2" s="10" t="s">
        <v>99</v>
      </c>
      <c r="E2" s="11">
        <v>33.1</v>
      </c>
      <c r="F2" s="10" t="s">
        <v>223</v>
      </c>
      <c r="G2" s="6">
        <v>146</v>
      </c>
    </row>
    <row r="3" spans="1:7" x14ac:dyDescent="0.4">
      <c r="A3" s="10">
        <v>1</v>
      </c>
      <c r="B3" s="10">
        <v>15</v>
      </c>
      <c r="C3" s="10" t="s">
        <v>222</v>
      </c>
      <c r="D3" s="10" t="s">
        <v>99</v>
      </c>
      <c r="E3" s="11">
        <v>17.100000000000001</v>
      </c>
      <c r="F3" s="10" t="s">
        <v>223</v>
      </c>
      <c r="G3" s="6">
        <v>178.76</v>
      </c>
    </row>
    <row r="4" spans="1:7" x14ac:dyDescent="0.4">
      <c r="A4" s="10">
        <v>1</v>
      </c>
      <c r="B4" s="10">
        <v>3</v>
      </c>
      <c r="C4" s="10" t="s">
        <v>222</v>
      </c>
      <c r="D4" s="10" t="s">
        <v>100</v>
      </c>
      <c r="E4" s="11">
        <v>51.1</v>
      </c>
      <c r="F4" s="10" t="s">
        <v>223</v>
      </c>
      <c r="G4" s="6">
        <v>180.83</v>
      </c>
    </row>
    <row r="5" spans="1:7" x14ac:dyDescent="0.4">
      <c r="A5" s="10">
        <v>1</v>
      </c>
      <c r="B5" s="10">
        <v>11</v>
      </c>
      <c r="C5" s="10" t="s">
        <v>222</v>
      </c>
      <c r="D5" s="10" t="s">
        <v>100</v>
      </c>
      <c r="E5" s="11">
        <v>16.899999999999999</v>
      </c>
      <c r="F5" s="10" t="s">
        <v>223</v>
      </c>
      <c r="G5" s="6">
        <v>179.25</v>
      </c>
    </row>
    <row r="6" spans="1:7" x14ac:dyDescent="0.4">
      <c r="A6" s="10">
        <v>1</v>
      </c>
      <c r="B6" s="10">
        <v>20</v>
      </c>
      <c r="C6" s="10" t="s">
        <v>222</v>
      </c>
      <c r="D6" s="10" t="s">
        <v>100</v>
      </c>
      <c r="E6" s="11">
        <v>7.52</v>
      </c>
      <c r="F6" s="10" t="s">
        <v>223</v>
      </c>
      <c r="G6" s="6">
        <v>171.86</v>
      </c>
    </row>
    <row r="7" spans="1:7" x14ac:dyDescent="0.4">
      <c r="A7" s="10">
        <v>1</v>
      </c>
      <c r="B7" s="10">
        <v>4</v>
      </c>
      <c r="C7" s="10" t="s">
        <v>212</v>
      </c>
      <c r="D7" s="10" t="s">
        <v>99</v>
      </c>
      <c r="E7" s="11" t="s">
        <v>223</v>
      </c>
      <c r="F7" s="10" t="s">
        <v>223</v>
      </c>
      <c r="G7" s="6">
        <v>162.72999999999999</v>
      </c>
    </row>
    <row r="8" spans="1:7" x14ac:dyDescent="0.4">
      <c r="A8" s="10">
        <v>1</v>
      </c>
      <c r="B8" s="10">
        <v>12</v>
      </c>
      <c r="C8" s="10" t="s">
        <v>212</v>
      </c>
      <c r="D8" s="10" t="s">
        <v>99</v>
      </c>
      <c r="E8" s="11" t="s">
        <v>223</v>
      </c>
      <c r="F8" s="10" t="s">
        <v>223</v>
      </c>
      <c r="G8" s="6">
        <v>160.09</v>
      </c>
    </row>
    <row r="9" spans="1:7" x14ac:dyDescent="0.4">
      <c r="A9" s="10">
        <v>1</v>
      </c>
      <c r="B9" s="10">
        <v>13</v>
      </c>
      <c r="C9" s="10" t="s">
        <v>212</v>
      </c>
      <c r="D9" s="10" t="s">
        <v>99</v>
      </c>
      <c r="E9" s="11" t="s">
        <v>223</v>
      </c>
      <c r="F9" s="10" t="s">
        <v>223</v>
      </c>
      <c r="G9" s="6">
        <v>173.03</v>
      </c>
    </row>
    <row r="10" spans="1:7" x14ac:dyDescent="0.4">
      <c r="A10" s="10">
        <v>1</v>
      </c>
      <c r="B10" s="10">
        <v>1</v>
      </c>
      <c r="C10" s="10" t="s">
        <v>212</v>
      </c>
      <c r="D10" s="10" t="s">
        <v>100</v>
      </c>
      <c r="E10" s="11" t="s">
        <v>223</v>
      </c>
      <c r="F10" s="10" t="s">
        <v>223</v>
      </c>
      <c r="G10" s="6">
        <v>128.88999999999999</v>
      </c>
    </row>
    <row r="11" spans="1:7" x14ac:dyDescent="0.4">
      <c r="A11" s="10">
        <v>1</v>
      </c>
      <c r="B11" s="10">
        <v>10</v>
      </c>
      <c r="C11" s="10" t="s">
        <v>212</v>
      </c>
      <c r="D11" s="10" t="s">
        <v>100</v>
      </c>
      <c r="E11" s="11">
        <v>1.02</v>
      </c>
      <c r="F11" s="10" t="s">
        <v>223</v>
      </c>
      <c r="G11" s="6">
        <v>209.63</v>
      </c>
    </row>
    <row r="12" spans="1:7" x14ac:dyDescent="0.4">
      <c r="A12" s="10">
        <v>1</v>
      </c>
      <c r="B12" s="10">
        <v>17</v>
      </c>
      <c r="C12" s="10" t="s">
        <v>212</v>
      </c>
      <c r="D12" s="10" t="s">
        <v>100</v>
      </c>
      <c r="E12" s="11" t="s">
        <v>223</v>
      </c>
      <c r="F12" s="10" t="s">
        <v>223</v>
      </c>
      <c r="G12" s="6">
        <v>160.62</v>
      </c>
    </row>
    <row r="13" spans="1:7" x14ac:dyDescent="0.4">
      <c r="A13" s="10">
        <v>1</v>
      </c>
      <c r="B13" s="10">
        <v>6</v>
      </c>
      <c r="C13" s="10" t="s">
        <v>224</v>
      </c>
      <c r="D13" s="10" t="s">
        <v>99</v>
      </c>
      <c r="E13" s="11">
        <v>23</v>
      </c>
      <c r="F13" s="10" t="s">
        <v>223</v>
      </c>
      <c r="G13" s="6">
        <v>0</v>
      </c>
    </row>
    <row r="14" spans="1:7" x14ac:dyDescent="0.4">
      <c r="A14" s="10">
        <v>1</v>
      </c>
      <c r="B14" s="10">
        <v>19</v>
      </c>
      <c r="C14" s="10" t="s">
        <v>224</v>
      </c>
      <c r="D14" s="10" t="s">
        <v>99</v>
      </c>
      <c r="E14" s="11">
        <v>7.08</v>
      </c>
      <c r="F14" s="10" t="s">
        <v>223</v>
      </c>
      <c r="G14" s="6">
        <v>0</v>
      </c>
    </row>
    <row r="15" spans="1:7" x14ac:dyDescent="0.4">
      <c r="A15" s="10">
        <v>1</v>
      </c>
      <c r="B15" s="10">
        <v>9</v>
      </c>
      <c r="C15" s="10" t="s">
        <v>224</v>
      </c>
      <c r="D15" s="10" t="s">
        <v>100</v>
      </c>
      <c r="E15" s="11">
        <v>7.45</v>
      </c>
      <c r="F15" s="10" t="s">
        <v>223</v>
      </c>
      <c r="G15" s="6">
        <v>14.77</v>
      </c>
    </row>
    <row r="16" spans="1:7" x14ac:dyDescent="0.4">
      <c r="A16" s="10">
        <v>1</v>
      </c>
      <c r="B16" s="10">
        <v>16</v>
      </c>
      <c r="C16" s="10" t="s">
        <v>224</v>
      </c>
      <c r="D16" s="10" t="s">
        <v>100</v>
      </c>
      <c r="E16" s="11">
        <v>1.23</v>
      </c>
      <c r="F16" s="10" t="s">
        <v>223</v>
      </c>
      <c r="G16" s="6">
        <v>14.34</v>
      </c>
    </row>
    <row r="17" spans="1:7" x14ac:dyDescent="0.4">
      <c r="A17" s="10">
        <v>1</v>
      </c>
      <c r="B17" s="10">
        <v>2</v>
      </c>
      <c r="C17" s="10" t="s">
        <v>225</v>
      </c>
      <c r="D17" s="10" t="s">
        <v>99</v>
      </c>
      <c r="E17" s="11" t="s">
        <v>223</v>
      </c>
      <c r="F17" s="10" t="s">
        <v>223</v>
      </c>
      <c r="G17" s="6">
        <v>15.95</v>
      </c>
    </row>
    <row r="18" spans="1:7" x14ac:dyDescent="0.4">
      <c r="A18" s="10">
        <v>1</v>
      </c>
      <c r="B18" s="10">
        <v>8</v>
      </c>
      <c r="C18" s="10" t="s">
        <v>225</v>
      </c>
      <c r="D18" s="10" t="s">
        <v>99</v>
      </c>
      <c r="E18" s="11" t="s">
        <v>223</v>
      </c>
      <c r="F18" s="10" t="s">
        <v>223</v>
      </c>
      <c r="G18" s="6">
        <v>15.11</v>
      </c>
    </row>
    <row r="19" spans="1:7" x14ac:dyDescent="0.4">
      <c r="A19" s="10">
        <v>1</v>
      </c>
      <c r="B19" s="10">
        <v>18</v>
      </c>
      <c r="C19" s="10" t="s">
        <v>225</v>
      </c>
      <c r="D19" s="10" t="s">
        <v>99</v>
      </c>
      <c r="E19" s="11" t="s">
        <v>223</v>
      </c>
      <c r="F19" s="10" t="s">
        <v>223</v>
      </c>
      <c r="G19" s="6">
        <v>14.9</v>
      </c>
    </row>
    <row r="20" spans="1:7" x14ac:dyDescent="0.4">
      <c r="A20" s="10">
        <v>1</v>
      </c>
      <c r="B20" s="10">
        <v>5</v>
      </c>
      <c r="C20" s="10" t="s">
        <v>225</v>
      </c>
      <c r="D20" s="10" t="s">
        <v>100</v>
      </c>
      <c r="E20" s="11">
        <v>0.26900000000000002</v>
      </c>
      <c r="F20" s="10" t="s">
        <v>223</v>
      </c>
      <c r="G20" s="6">
        <v>14.53</v>
      </c>
    </row>
    <row r="21" spans="1:7" x14ac:dyDescent="0.4">
      <c r="A21" s="10">
        <v>1</v>
      </c>
      <c r="B21" s="10">
        <v>14</v>
      </c>
      <c r="C21" s="10" t="s">
        <v>225</v>
      </c>
      <c r="D21" s="10" t="s">
        <v>100</v>
      </c>
      <c r="E21" s="11" t="s">
        <v>223</v>
      </c>
      <c r="F21" s="10" t="s">
        <v>223</v>
      </c>
      <c r="G21" s="6">
        <v>14.78</v>
      </c>
    </row>
    <row r="22" spans="1:7" x14ac:dyDescent="0.4">
      <c r="A22" s="48"/>
      <c r="B22" s="48"/>
      <c r="C22" s="41"/>
      <c r="D22" s="41"/>
      <c r="E22" s="41"/>
      <c r="F22" s="41"/>
    </row>
    <row r="23" spans="1:7" ht="31" x14ac:dyDescent="0.4">
      <c r="A23" s="8" t="s">
        <v>215</v>
      </c>
      <c r="B23" s="8" t="s">
        <v>216</v>
      </c>
      <c r="C23" s="8" t="s">
        <v>226</v>
      </c>
      <c r="D23" s="8" t="s">
        <v>218</v>
      </c>
      <c r="E23" s="9" t="s">
        <v>219</v>
      </c>
      <c r="F23" s="9" t="s">
        <v>220</v>
      </c>
      <c r="G23" s="5" t="s">
        <v>221</v>
      </c>
    </row>
    <row r="24" spans="1:7" x14ac:dyDescent="0.4">
      <c r="A24" s="10">
        <v>2</v>
      </c>
      <c r="B24" s="10">
        <v>34</v>
      </c>
      <c r="C24" s="10" t="s">
        <v>227</v>
      </c>
      <c r="D24" s="10" t="s">
        <v>99</v>
      </c>
      <c r="E24" s="11">
        <v>3.01</v>
      </c>
      <c r="F24" s="10" t="s">
        <v>223</v>
      </c>
      <c r="G24" s="11">
        <v>94.206000000000003</v>
      </c>
    </row>
    <row r="25" spans="1:7" x14ac:dyDescent="0.4">
      <c r="A25" s="10">
        <v>2</v>
      </c>
      <c r="B25" s="10">
        <v>38</v>
      </c>
      <c r="C25" s="10" t="s">
        <v>227</v>
      </c>
      <c r="D25" s="10" t="s">
        <v>99</v>
      </c>
      <c r="E25" s="11">
        <v>7.21</v>
      </c>
      <c r="F25" s="10" t="s">
        <v>223</v>
      </c>
      <c r="G25" s="11">
        <v>168.22</v>
      </c>
    </row>
    <row r="26" spans="1:7" x14ac:dyDescent="0.4">
      <c r="A26" s="10">
        <v>2</v>
      </c>
      <c r="B26" s="10">
        <v>40</v>
      </c>
      <c r="C26" s="10" t="s">
        <v>227</v>
      </c>
      <c r="D26" s="10" t="s">
        <v>99</v>
      </c>
      <c r="E26" s="11">
        <v>1.21</v>
      </c>
      <c r="F26" s="10" t="s">
        <v>223</v>
      </c>
      <c r="G26" s="11">
        <v>105.18</v>
      </c>
    </row>
    <row r="27" spans="1:7" x14ac:dyDescent="0.4">
      <c r="A27" s="10">
        <v>2</v>
      </c>
      <c r="B27" s="10" t="s">
        <v>228</v>
      </c>
      <c r="C27" s="10" t="s">
        <v>227</v>
      </c>
      <c r="D27" s="10" t="s">
        <v>100</v>
      </c>
      <c r="E27" s="11">
        <v>3.89</v>
      </c>
      <c r="F27" s="10" t="s">
        <v>223</v>
      </c>
      <c r="G27" s="11">
        <v>98.314999999999998</v>
      </c>
    </row>
    <row r="28" spans="1:7" x14ac:dyDescent="0.4">
      <c r="A28" s="10">
        <v>2</v>
      </c>
      <c r="B28" s="10" t="s">
        <v>229</v>
      </c>
      <c r="C28" s="10" t="s">
        <v>227</v>
      </c>
      <c r="D28" s="10" t="s">
        <v>100</v>
      </c>
      <c r="E28" s="11">
        <v>4.43</v>
      </c>
      <c r="F28" s="10" t="s">
        <v>223</v>
      </c>
      <c r="G28" s="11">
        <v>160.46</v>
      </c>
    </row>
    <row r="29" spans="1:7" x14ac:dyDescent="0.4">
      <c r="A29" s="10">
        <v>2</v>
      </c>
      <c r="B29" s="10">
        <v>30</v>
      </c>
      <c r="C29" s="10" t="s">
        <v>227</v>
      </c>
      <c r="D29" s="10" t="s">
        <v>100</v>
      </c>
      <c r="E29" s="11">
        <v>3.93</v>
      </c>
      <c r="F29" s="10" t="s">
        <v>223</v>
      </c>
      <c r="G29" s="12" t="s">
        <v>230</v>
      </c>
    </row>
    <row r="30" spans="1:7" x14ac:dyDescent="0.4">
      <c r="A30" s="10">
        <v>2</v>
      </c>
      <c r="B30" s="10">
        <v>9</v>
      </c>
      <c r="C30" s="10" t="s">
        <v>231</v>
      </c>
      <c r="D30" s="10" t="s">
        <v>99</v>
      </c>
      <c r="E30" s="11">
        <v>7.63</v>
      </c>
      <c r="F30" s="10" t="s">
        <v>223</v>
      </c>
      <c r="G30" s="11">
        <v>113.03</v>
      </c>
    </row>
    <row r="31" spans="1:7" x14ac:dyDescent="0.4">
      <c r="A31" s="10">
        <v>2</v>
      </c>
      <c r="B31" s="10">
        <v>13</v>
      </c>
      <c r="C31" s="10" t="s">
        <v>231</v>
      </c>
      <c r="D31" s="10" t="s">
        <v>99</v>
      </c>
      <c r="E31" s="11">
        <v>4.83</v>
      </c>
      <c r="F31" s="10" t="s">
        <v>223</v>
      </c>
      <c r="G31" s="11">
        <v>82.212999999999994</v>
      </c>
    </row>
    <row r="32" spans="1:7" x14ac:dyDescent="0.4">
      <c r="A32" s="10">
        <v>2</v>
      </c>
      <c r="B32" s="10">
        <v>14</v>
      </c>
      <c r="C32" s="10" t="s">
        <v>231</v>
      </c>
      <c r="D32" s="10" t="s">
        <v>99</v>
      </c>
      <c r="E32" s="11">
        <v>8.73</v>
      </c>
      <c r="F32" s="10" t="s">
        <v>223</v>
      </c>
      <c r="G32" s="11">
        <v>94.483999999999995</v>
      </c>
    </row>
    <row r="33" spans="1:7" x14ac:dyDescent="0.4">
      <c r="A33" s="10">
        <v>2</v>
      </c>
      <c r="B33" s="10">
        <v>1</v>
      </c>
      <c r="C33" s="10" t="s">
        <v>231</v>
      </c>
      <c r="D33" s="10" t="s">
        <v>100</v>
      </c>
      <c r="E33" s="11">
        <v>7.06</v>
      </c>
      <c r="F33" s="10">
        <v>0.25900000000000001</v>
      </c>
      <c r="G33" s="11">
        <v>105.71</v>
      </c>
    </row>
    <row r="34" spans="1:7" x14ac:dyDescent="0.4">
      <c r="A34" s="10">
        <v>2</v>
      </c>
      <c r="B34" s="10">
        <v>4</v>
      </c>
      <c r="C34" s="10" t="s">
        <v>231</v>
      </c>
      <c r="D34" s="10" t="s">
        <v>100</v>
      </c>
      <c r="E34" s="11">
        <v>5.37</v>
      </c>
      <c r="F34" s="10">
        <v>0.38600000000000001</v>
      </c>
      <c r="G34" s="11">
        <v>92.091999999999999</v>
      </c>
    </row>
    <row r="35" spans="1:7" x14ac:dyDescent="0.4">
      <c r="A35" s="10">
        <v>2</v>
      </c>
      <c r="B35" s="10">
        <v>5</v>
      </c>
      <c r="C35" s="10" t="s">
        <v>231</v>
      </c>
      <c r="D35" s="10" t="s">
        <v>100</v>
      </c>
      <c r="E35" s="11">
        <v>4.8099999999999996</v>
      </c>
      <c r="F35" s="10">
        <v>0.33</v>
      </c>
      <c r="G35" s="11">
        <v>116.51</v>
      </c>
    </row>
    <row r="36" spans="1:7" x14ac:dyDescent="0.4">
      <c r="A36" s="10">
        <v>2</v>
      </c>
      <c r="B36" s="10">
        <v>17</v>
      </c>
      <c r="C36" s="10" t="s">
        <v>232</v>
      </c>
      <c r="D36" s="10" t="s">
        <v>99</v>
      </c>
      <c r="E36" s="11">
        <v>5.69</v>
      </c>
      <c r="F36" s="10" t="s">
        <v>223</v>
      </c>
      <c r="G36" s="11">
        <v>78.251000000000005</v>
      </c>
    </row>
    <row r="37" spans="1:7" x14ac:dyDescent="0.4">
      <c r="A37" s="10">
        <v>2</v>
      </c>
      <c r="B37" s="10">
        <v>18</v>
      </c>
      <c r="C37" s="10" t="s">
        <v>232</v>
      </c>
      <c r="D37" s="10" t="s">
        <v>99</v>
      </c>
      <c r="E37" s="11">
        <v>6.48</v>
      </c>
      <c r="F37" s="10" t="s">
        <v>223</v>
      </c>
      <c r="G37" s="11">
        <v>101.62</v>
      </c>
    </row>
    <row r="38" spans="1:7" x14ac:dyDescent="0.4">
      <c r="A38" s="10">
        <v>2</v>
      </c>
      <c r="B38" s="10">
        <v>19</v>
      </c>
      <c r="C38" s="10" t="s">
        <v>232</v>
      </c>
      <c r="D38" s="10" t="s">
        <v>100</v>
      </c>
      <c r="E38" s="11">
        <v>16.899999999999999</v>
      </c>
      <c r="F38" s="10" t="s">
        <v>223</v>
      </c>
      <c r="G38" s="11">
        <v>156.85</v>
      </c>
    </row>
    <row r="39" spans="1:7" x14ac:dyDescent="0.4">
      <c r="A39" s="10">
        <v>2</v>
      </c>
      <c r="B39" s="10">
        <v>21</v>
      </c>
      <c r="C39" s="10" t="s">
        <v>232</v>
      </c>
      <c r="D39" s="10" t="s">
        <v>100</v>
      </c>
      <c r="E39" s="11">
        <v>9.69</v>
      </c>
      <c r="F39" s="10" t="s">
        <v>223</v>
      </c>
      <c r="G39" s="11">
        <v>108.14</v>
      </c>
    </row>
    <row r="40" spans="1:7" x14ac:dyDescent="0.4">
      <c r="A40" s="10">
        <v>2</v>
      </c>
      <c r="B40" s="10">
        <v>22</v>
      </c>
      <c r="C40" s="10" t="s">
        <v>232</v>
      </c>
      <c r="D40" s="10" t="s">
        <v>100</v>
      </c>
      <c r="E40" s="11">
        <v>6.71</v>
      </c>
      <c r="F40" s="10" t="s">
        <v>223</v>
      </c>
      <c r="G40" s="11">
        <v>96.471999999999994</v>
      </c>
    </row>
    <row r="41" spans="1:7" ht="16" customHeight="1" x14ac:dyDescent="0.4">
      <c r="A41" s="69" t="s">
        <v>233</v>
      </c>
      <c r="B41" s="69"/>
      <c r="C41" s="69"/>
      <c r="D41" s="69"/>
      <c r="E41" s="69"/>
      <c r="F41" s="69"/>
      <c r="G41" s="69"/>
    </row>
    <row r="42" spans="1:7" ht="16" customHeight="1" x14ac:dyDescent="0.4">
      <c r="A42" s="69" t="s">
        <v>234</v>
      </c>
      <c r="B42" s="69"/>
      <c r="C42" s="69"/>
      <c r="D42" s="69"/>
      <c r="E42" s="69"/>
      <c r="F42" s="69"/>
      <c r="G42" s="69"/>
    </row>
  </sheetData>
  <mergeCells count="3">
    <mergeCell ref="A22:B22"/>
    <mergeCell ref="A41:G41"/>
    <mergeCell ref="A42:G4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AA9D-6301-794A-82D5-E6F7F8556340}">
  <dimension ref="A1:P44"/>
  <sheetViews>
    <sheetView tabSelected="1" workbookViewId="0">
      <selection activeCell="L11" sqref="L11"/>
    </sheetView>
  </sheetViews>
  <sheetFormatPr defaultColWidth="10.58203125" defaultRowHeight="15.5" x14ac:dyDescent="0.4"/>
  <cols>
    <col min="1" max="2" width="10.58203125" style="7"/>
    <col min="3" max="3" width="16.33203125" style="7" bestFit="1" customWidth="1"/>
    <col min="4" max="11" width="10.58203125" style="7"/>
    <col min="12" max="12" width="16.33203125" style="7" bestFit="1" customWidth="1"/>
    <col min="13" max="16384" width="10.58203125" style="7"/>
  </cols>
  <sheetData>
    <row r="1" spans="1:16" ht="62.5" thickBot="1" x14ac:dyDescent="0.45">
      <c r="A1" s="76" t="s">
        <v>215</v>
      </c>
      <c r="B1" s="77" t="s">
        <v>216</v>
      </c>
      <c r="C1" s="78" t="s">
        <v>217</v>
      </c>
      <c r="D1" s="79" t="s">
        <v>218</v>
      </c>
      <c r="E1" s="80" t="s">
        <v>235</v>
      </c>
      <c r="F1" s="81" t="s">
        <v>236</v>
      </c>
      <c r="G1" s="82" t="s">
        <v>237</v>
      </c>
      <c r="H1" s="82" t="s">
        <v>238</v>
      </c>
      <c r="J1" s="76" t="s">
        <v>215</v>
      </c>
      <c r="K1" s="77" t="s">
        <v>216</v>
      </c>
      <c r="L1" s="78" t="s">
        <v>217</v>
      </c>
      <c r="M1" s="79" t="s">
        <v>218</v>
      </c>
      <c r="N1" s="106" t="s">
        <v>239</v>
      </c>
      <c r="O1" s="106" t="s">
        <v>240</v>
      </c>
      <c r="P1" s="106" t="s">
        <v>241</v>
      </c>
    </row>
    <row r="2" spans="1:16" x14ac:dyDescent="0.4">
      <c r="A2" s="83">
        <v>1</v>
      </c>
      <c r="B2" s="70">
        <v>7</v>
      </c>
      <c r="C2" s="84" t="s">
        <v>222</v>
      </c>
      <c r="D2" s="85" t="s">
        <v>99</v>
      </c>
      <c r="E2" s="86">
        <v>2.23</v>
      </c>
      <c r="F2" s="87">
        <v>250</v>
      </c>
      <c r="G2" s="88">
        <v>8.92</v>
      </c>
      <c r="H2" s="89" t="s">
        <v>223</v>
      </c>
      <c r="J2" s="83">
        <v>1</v>
      </c>
      <c r="K2" s="86">
        <v>7</v>
      </c>
      <c r="L2" s="86" t="s">
        <v>222</v>
      </c>
      <c r="M2" s="86" t="s">
        <v>99</v>
      </c>
      <c r="N2" s="122">
        <v>12.7</v>
      </c>
      <c r="O2" s="122">
        <v>0.50800000000000001</v>
      </c>
      <c r="P2" s="107">
        <v>508</v>
      </c>
    </row>
    <row r="3" spans="1:16" x14ac:dyDescent="0.4">
      <c r="A3" s="90">
        <v>1</v>
      </c>
      <c r="B3" s="71">
        <v>15</v>
      </c>
      <c r="C3" s="91" t="s">
        <v>222</v>
      </c>
      <c r="D3" s="92" t="s">
        <v>99</v>
      </c>
      <c r="E3" s="10">
        <v>1.67</v>
      </c>
      <c r="F3" s="93">
        <v>250</v>
      </c>
      <c r="G3" s="94">
        <v>6.66</v>
      </c>
      <c r="H3" s="95" t="s">
        <v>223</v>
      </c>
      <c r="J3" s="90">
        <v>1</v>
      </c>
      <c r="K3" s="10">
        <v>15</v>
      </c>
      <c r="L3" s="10" t="s">
        <v>222</v>
      </c>
      <c r="M3" s="10" t="s">
        <v>99</v>
      </c>
      <c r="N3" s="11">
        <v>13</v>
      </c>
      <c r="O3" s="11">
        <v>0.52</v>
      </c>
      <c r="P3" s="109">
        <v>520</v>
      </c>
    </row>
    <row r="4" spans="1:16" x14ac:dyDescent="0.4">
      <c r="A4" s="90">
        <v>1</v>
      </c>
      <c r="B4" s="71">
        <v>3</v>
      </c>
      <c r="C4" s="91" t="s">
        <v>222</v>
      </c>
      <c r="D4" s="92" t="s">
        <v>100</v>
      </c>
      <c r="E4" s="10">
        <v>1.86</v>
      </c>
      <c r="F4" s="93">
        <v>250</v>
      </c>
      <c r="G4" s="94">
        <v>7.44</v>
      </c>
      <c r="H4" s="95" t="s">
        <v>223</v>
      </c>
      <c r="J4" s="90">
        <v>1</v>
      </c>
      <c r="K4" s="10">
        <v>3</v>
      </c>
      <c r="L4" s="10" t="s">
        <v>222</v>
      </c>
      <c r="M4" s="10" t="s">
        <v>100</v>
      </c>
      <c r="N4" s="11">
        <v>12.9</v>
      </c>
      <c r="O4" s="11">
        <v>0.51600000000000001</v>
      </c>
      <c r="P4" s="109">
        <v>516</v>
      </c>
    </row>
    <row r="5" spans="1:16" x14ac:dyDescent="0.4">
      <c r="A5" s="90">
        <v>1</v>
      </c>
      <c r="B5" s="71">
        <v>11</v>
      </c>
      <c r="C5" s="91" t="s">
        <v>222</v>
      </c>
      <c r="D5" s="92" t="s">
        <v>100</v>
      </c>
      <c r="E5" s="10">
        <v>1.85</v>
      </c>
      <c r="F5" s="93">
        <v>250</v>
      </c>
      <c r="G5" s="94">
        <v>7.38</v>
      </c>
      <c r="H5" s="95" t="s">
        <v>223</v>
      </c>
      <c r="J5" s="90">
        <v>1</v>
      </c>
      <c r="K5" s="10">
        <v>11</v>
      </c>
      <c r="L5" s="10" t="s">
        <v>222</v>
      </c>
      <c r="M5" s="10" t="s">
        <v>100</v>
      </c>
      <c r="N5" s="11">
        <v>13.3</v>
      </c>
      <c r="O5" s="11">
        <v>0.53200000000000003</v>
      </c>
      <c r="P5" s="109">
        <v>532</v>
      </c>
    </row>
    <row r="6" spans="1:16" x14ac:dyDescent="0.4">
      <c r="A6" s="90">
        <v>1</v>
      </c>
      <c r="B6" s="71">
        <v>20</v>
      </c>
      <c r="C6" s="91" t="s">
        <v>222</v>
      </c>
      <c r="D6" s="92" t="s">
        <v>100</v>
      </c>
      <c r="E6" s="10">
        <v>1.65</v>
      </c>
      <c r="F6" s="93">
        <v>250</v>
      </c>
      <c r="G6" s="94">
        <v>6.6</v>
      </c>
      <c r="H6" s="95" t="s">
        <v>223</v>
      </c>
      <c r="J6" s="90">
        <v>1</v>
      </c>
      <c r="K6" s="10">
        <v>20</v>
      </c>
      <c r="L6" s="10" t="s">
        <v>222</v>
      </c>
      <c r="M6" s="10" t="s">
        <v>100</v>
      </c>
      <c r="N6" s="11">
        <v>12.9</v>
      </c>
      <c r="O6" s="11">
        <v>0.51600000000000001</v>
      </c>
      <c r="P6" s="109">
        <v>516</v>
      </c>
    </row>
    <row r="7" spans="1:16" x14ac:dyDescent="0.4">
      <c r="A7" s="90">
        <v>1</v>
      </c>
      <c r="B7" s="71">
        <v>4</v>
      </c>
      <c r="C7" s="91" t="s">
        <v>212</v>
      </c>
      <c r="D7" s="92" t="s">
        <v>99</v>
      </c>
      <c r="E7" s="10" t="s">
        <v>223</v>
      </c>
      <c r="F7" s="93">
        <v>250</v>
      </c>
      <c r="G7" s="94" t="s">
        <v>223</v>
      </c>
      <c r="H7" s="95" t="s">
        <v>223</v>
      </c>
      <c r="J7" s="90">
        <v>1</v>
      </c>
      <c r="K7" s="10">
        <v>4</v>
      </c>
      <c r="L7" s="10" t="s">
        <v>212</v>
      </c>
      <c r="M7" s="10" t="s">
        <v>99</v>
      </c>
      <c r="N7" s="11">
        <v>13.3</v>
      </c>
      <c r="O7" s="11">
        <v>0.53200000000000003</v>
      </c>
      <c r="P7" s="109">
        <v>532</v>
      </c>
    </row>
    <row r="8" spans="1:16" x14ac:dyDescent="0.4">
      <c r="A8" s="90">
        <v>1</v>
      </c>
      <c r="B8" s="71">
        <v>12</v>
      </c>
      <c r="C8" s="91" t="s">
        <v>212</v>
      </c>
      <c r="D8" s="92" t="s">
        <v>99</v>
      </c>
      <c r="E8" s="10" t="s">
        <v>223</v>
      </c>
      <c r="F8" s="93">
        <v>250</v>
      </c>
      <c r="G8" s="94" t="s">
        <v>223</v>
      </c>
      <c r="H8" s="95" t="s">
        <v>223</v>
      </c>
      <c r="J8" s="90">
        <v>1</v>
      </c>
      <c r="K8" s="10">
        <v>12</v>
      </c>
      <c r="L8" s="10" t="s">
        <v>212</v>
      </c>
      <c r="M8" s="10" t="s">
        <v>99</v>
      </c>
      <c r="N8" s="11">
        <v>12.5</v>
      </c>
      <c r="O8" s="11">
        <v>0.5</v>
      </c>
      <c r="P8" s="109">
        <v>500</v>
      </c>
    </row>
    <row r="9" spans="1:16" x14ac:dyDescent="0.4">
      <c r="A9" s="90">
        <v>1</v>
      </c>
      <c r="B9" s="71">
        <v>13</v>
      </c>
      <c r="C9" s="91" t="s">
        <v>212</v>
      </c>
      <c r="D9" s="92" t="s">
        <v>99</v>
      </c>
      <c r="E9" s="10" t="s">
        <v>223</v>
      </c>
      <c r="F9" s="93">
        <v>250</v>
      </c>
      <c r="G9" s="94" t="s">
        <v>223</v>
      </c>
      <c r="H9" s="95" t="s">
        <v>223</v>
      </c>
      <c r="J9" s="90">
        <v>1</v>
      </c>
      <c r="K9" s="10">
        <v>13</v>
      </c>
      <c r="L9" s="10" t="s">
        <v>212</v>
      </c>
      <c r="M9" s="10" t="s">
        <v>99</v>
      </c>
      <c r="N9" s="11">
        <v>12.7</v>
      </c>
      <c r="O9" s="11">
        <v>0.50800000000000001</v>
      </c>
      <c r="P9" s="109">
        <v>508</v>
      </c>
    </row>
    <row r="10" spans="1:16" x14ac:dyDescent="0.4">
      <c r="A10" s="90">
        <v>1</v>
      </c>
      <c r="B10" s="71">
        <v>1</v>
      </c>
      <c r="C10" s="91" t="s">
        <v>212</v>
      </c>
      <c r="D10" s="92" t="s">
        <v>100</v>
      </c>
      <c r="E10" s="10" t="s">
        <v>223</v>
      </c>
      <c r="F10" s="93">
        <v>250</v>
      </c>
      <c r="G10" s="94" t="s">
        <v>223</v>
      </c>
      <c r="H10" s="95" t="s">
        <v>223</v>
      </c>
      <c r="J10" s="90">
        <v>1</v>
      </c>
      <c r="K10" s="10">
        <v>1</v>
      </c>
      <c r="L10" s="10" t="s">
        <v>212</v>
      </c>
      <c r="M10" s="10" t="s">
        <v>100</v>
      </c>
      <c r="N10" s="11">
        <v>13</v>
      </c>
      <c r="O10" s="11">
        <v>0.52</v>
      </c>
      <c r="P10" s="109">
        <v>520</v>
      </c>
    </row>
    <row r="11" spans="1:16" x14ac:dyDescent="0.4">
      <c r="A11" s="90">
        <v>1</v>
      </c>
      <c r="B11" s="71">
        <v>10</v>
      </c>
      <c r="C11" s="91" t="s">
        <v>212</v>
      </c>
      <c r="D11" s="92" t="s">
        <v>100</v>
      </c>
      <c r="E11" s="10" t="s">
        <v>223</v>
      </c>
      <c r="F11" s="93">
        <v>250</v>
      </c>
      <c r="G11" s="94" t="s">
        <v>223</v>
      </c>
      <c r="H11" s="95" t="s">
        <v>223</v>
      </c>
      <c r="J11" s="90">
        <v>1</v>
      </c>
      <c r="K11" s="10">
        <v>10</v>
      </c>
      <c r="L11" s="10" t="s">
        <v>212</v>
      </c>
      <c r="M11" s="10" t="s">
        <v>100</v>
      </c>
      <c r="N11" s="11">
        <v>13.1</v>
      </c>
      <c r="O11" s="11">
        <v>0.52400000000000002</v>
      </c>
      <c r="P11" s="109">
        <v>524</v>
      </c>
    </row>
    <row r="12" spans="1:16" x14ac:dyDescent="0.4">
      <c r="A12" s="90">
        <v>1</v>
      </c>
      <c r="B12" s="71">
        <v>17</v>
      </c>
      <c r="C12" s="91" t="s">
        <v>212</v>
      </c>
      <c r="D12" s="92" t="s">
        <v>100</v>
      </c>
      <c r="E12" s="10" t="s">
        <v>223</v>
      </c>
      <c r="F12" s="93">
        <v>250</v>
      </c>
      <c r="G12" s="94" t="s">
        <v>223</v>
      </c>
      <c r="H12" s="95" t="s">
        <v>223</v>
      </c>
      <c r="J12" s="90">
        <v>1</v>
      </c>
      <c r="K12" s="10">
        <v>17</v>
      </c>
      <c r="L12" s="10" t="s">
        <v>212</v>
      </c>
      <c r="M12" s="10" t="s">
        <v>100</v>
      </c>
      <c r="N12" s="11">
        <v>13.3</v>
      </c>
      <c r="O12" s="11">
        <v>0.53200000000000003</v>
      </c>
      <c r="P12" s="109">
        <v>532</v>
      </c>
    </row>
    <row r="13" spans="1:16" x14ac:dyDescent="0.4">
      <c r="A13" s="90">
        <v>1</v>
      </c>
      <c r="B13" s="71">
        <v>6</v>
      </c>
      <c r="C13" s="91" t="s">
        <v>224</v>
      </c>
      <c r="D13" s="92" t="s">
        <v>99</v>
      </c>
      <c r="E13" s="10">
        <v>1.73</v>
      </c>
      <c r="F13" s="93">
        <v>250</v>
      </c>
      <c r="G13" s="94">
        <v>6.91</v>
      </c>
      <c r="H13" s="95" t="s">
        <v>223</v>
      </c>
      <c r="J13" s="90">
        <v>1</v>
      </c>
      <c r="K13" s="10">
        <v>6</v>
      </c>
      <c r="L13" s="10" t="s">
        <v>224</v>
      </c>
      <c r="M13" s="10" t="s">
        <v>99</v>
      </c>
      <c r="N13" s="11" t="s">
        <v>166</v>
      </c>
      <c r="O13" s="11" t="s">
        <v>166</v>
      </c>
      <c r="P13" s="109" t="s">
        <v>166</v>
      </c>
    </row>
    <row r="14" spans="1:16" x14ac:dyDescent="0.4">
      <c r="A14" s="90">
        <v>1</v>
      </c>
      <c r="B14" s="71">
        <v>19</v>
      </c>
      <c r="C14" s="91" t="s">
        <v>224</v>
      </c>
      <c r="D14" s="92" t="s">
        <v>99</v>
      </c>
      <c r="E14" s="10">
        <v>2.61</v>
      </c>
      <c r="F14" s="93">
        <v>250</v>
      </c>
      <c r="G14" s="94">
        <v>10.4</v>
      </c>
      <c r="H14" s="95" t="s">
        <v>223</v>
      </c>
      <c r="J14" s="90">
        <v>1</v>
      </c>
      <c r="K14" s="10">
        <v>19</v>
      </c>
      <c r="L14" s="10" t="s">
        <v>224</v>
      </c>
      <c r="M14" s="10" t="s">
        <v>99</v>
      </c>
      <c r="N14" s="11" t="s">
        <v>166</v>
      </c>
      <c r="O14" s="11" t="s">
        <v>166</v>
      </c>
      <c r="P14" s="109" t="s">
        <v>166</v>
      </c>
    </row>
    <row r="15" spans="1:16" x14ac:dyDescent="0.4">
      <c r="A15" s="90">
        <v>1</v>
      </c>
      <c r="B15" s="71">
        <v>9</v>
      </c>
      <c r="C15" s="91" t="s">
        <v>224</v>
      </c>
      <c r="D15" s="92" t="s">
        <v>100</v>
      </c>
      <c r="E15" s="10">
        <v>1.78</v>
      </c>
      <c r="F15" s="93">
        <v>250</v>
      </c>
      <c r="G15" s="94">
        <v>7.11</v>
      </c>
      <c r="H15" s="95" t="s">
        <v>223</v>
      </c>
      <c r="J15" s="90">
        <v>1</v>
      </c>
      <c r="K15" s="10">
        <v>9</v>
      </c>
      <c r="L15" s="10" t="s">
        <v>224</v>
      </c>
      <c r="M15" s="10" t="s">
        <v>100</v>
      </c>
      <c r="N15" s="11" t="s">
        <v>166</v>
      </c>
      <c r="O15" s="11" t="s">
        <v>166</v>
      </c>
      <c r="P15" s="109" t="s">
        <v>166</v>
      </c>
    </row>
    <row r="16" spans="1:16" x14ac:dyDescent="0.4">
      <c r="A16" s="90">
        <v>1</v>
      </c>
      <c r="B16" s="71">
        <v>16</v>
      </c>
      <c r="C16" s="91" t="s">
        <v>224</v>
      </c>
      <c r="D16" s="92" t="s">
        <v>100</v>
      </c>
      <c r="E16" s="10">
        <v>2.08</v>
      </c>
      <c r="F16" s="93">
        <v>250</v>
      </c>
      <c r="G16" s="94">
        <v>8.31</v>
      </c>
      <c r="H16" s="95" t="s">
        <v>223</v>
      </c>
      <c r="J16" s="90">
        <v>1</v>
      </c>
      <c r="K16" s="10">
        <v>16</v>
      </c>
      <c r="L16" s="10" t="s">
        <v>224</v>
      </c>
      <c r="M16" s="10" t="s">
        <v>100</v>
      </c>
      <c r="N16" s="11" t="s">
        <v>166</v>
      </c>
      <c r="O16" s="11" t="s">
        <v>166</v>
      </c>
      <c r="P16" s="109" t="s">
        <v>166</v>
      </c>
    </row>
    <row r="17" spans="1:16" x14ac:dyDescent="0.4">
      <c r="A17" s="90">
        <v>1</v>
      </c>
      <c r="B17" s="71">
        <v>2</v>
      </c>
      <c r="C17" s="91" t="s">
        <v>225</v>
      </c>
      <c r="D17" s="92" t="s">
        <v>99</v>
      </c>
      <c r="E17" s="10" t="s">
        <v>223</v>
      </c>
      <c r="F17" s="93">
        <v>250</v>
      </c>
      <c r="G17" s="94" t="s">
        <v>223</v>
      </c>
      <c r="H17" s="95" t="s">
        <v>223</v>
      </c>
      <c r="J17" s="90">
        <v>1</v>
      </c>
      <c r="K17" s="10">
        <v>2</v>
      </c>
      <c r="L17" s="10" t="s">
        <v>225</v>
      </c>
      <c r="M17" s="10" t="s">
        <v>99</v>
      </c>
      <c r="N17" s="11" t="s">
        <v>166</v>
      </c>
      <c r="O17" s="11" t="s">
        <v>166</v>
      </c>
      <c r="P17" s="109" t="s">
        <v>166</v>
      </c>
    </row>
    <row r="18" spans="1:16" x14ac:dyDescent="0.4">
      <c r="A18" s="90">
        <v>1</v>
      </c>
      <c r="B18" s="71">
        <v>8</v>
      </c>
      <c r="C18" s="91" t="s">
        <v>225</v>
      </c>
      <c r="D18" s="92" t="s">
        <v>99</v>
      </c>
      <c r="E18" s="10" t="s">
        <v>223</v>
      </c>
      <c r="F18" s="93">
        <v>250</v>
      </c>
      <c r="G18" s="94" t="s">
        <v>223</v>
      </c>
      <c r="H18" s="95" t="s">
        <v>223</v>
      </c>
      <c r="J18" s="90">
        <v>1</v>
      </c>
      <c r="K18" s="10">
        <v>8</v>
      </c>
      <c r="L18" s="10" t="s">
        <v>225</v>
      </c>
      <c r="M18" s="10" t="s">
        <v>99</v>
      </c>
      <c r="N18" s="72" t="s">
        <v>242</v>
      </c>
      <c r="O18" s="72"/>
      <c r="P18" s="119"/>
    </row>
    <row r="19" spans="1:16" x14ac:dyDescent="0.4">
      <c r="A19" s="90">
        <v>1</v>
      </c>
      <c r="B19" s="71">
        <v>18</v>
      </c>
      <c r="C19" s="91" t="s">
        <v>225</v>
      </c>
      <c r="D19" s="92" t="s">
        <v>99</v>
      </c>
      <c r="E19" s="10" t="s">
        <v>223</v>
      </c>
      <c r="F19" s="93">
        <v>250</v>
      </c>
      <c r="G19" s="94" t="s">
        <v>223</v>
      </c>
      <c r="H19" s="95" t="s">
        <v>223</v>
      </c>
      <c r="J19" s="90">
        <v>1</v>
      </c>
      <c r="K19" s="10">
        <v>18</v>
      </c>
      <c r="L19" s="10" t="s">
        <v>225</v>
      </c>
      <c r="M19" s="10" t="s">
        <v>99</v>
      </c>
      <c r="N19" s="11" t="s">
        <v>166</v>
      </c>
      <c r="O19" s="11" t="s">
        <v>166</v>
      </c>
      <c r="P19" s="109" t="s">
        <v>166</v>
      </c>
    </row>
    <row r="20" spans="1:16" x14ac:dyDescent="0.4">
      <c r="A20" s="90">
        <v>1</v>
      </c>
      <c r="B20" s="71">
        <v>5</v>
      </c>
      <c r="C20" s="91" t="s">
        <v>225</v>
      </c>
      <c r="D20" s="92" t="s">
        <v>100</v>
      </c>
      <c r="E20" s="10" t="s">
        <v>223</v>
      </c>
      <c r="F20" s="93">
        <v>250</v>
      </c>
      <c r="G20" s="94" t="s">
        <v>223</v>
      </c>
      <c r="H20" s="95" t="s">
        <v>223</v>
      </c>
      <c r="J20" s="90">
        <v>1</v>
      </c>
      <c r="K20" s="10">
        <v>5</v>
      </c>
      <c r="L20" s="10" t="s">
        <v>225</v>
      </c>
      <c r="M20" s="10" t="s">
        <v>100</v>
      </c>
      <c r="N20" s="72" t="s">
        <v>242</v>
      </c>
      <c r="O20" s="72"/>
      <c r="P20" s="119"/>
    </row>
    <row r="21" spans="1:16" ht="16.5" customHeight="1" thickBot="1" x14ac:dyDescent="0.45">
      <c r="A21" s="96">
        <v>1</v>
      </c>
      <c r="B21" s="73">
        <v>14</v>
      </c>
      <c r="C21" s="97" t="s">
        <v>225</v>
      </c>
      <c r="D21" s="98" t="s">
        <v>100</v>
      </c>
      <c r="E21" s="99" t="s">
        <v>223</v>
      </c>
      <c r="F21" s="100">
        <v>250</v>
      </c>
      <c r="G21" s="101" t="s">
        <v>223</v>
      </c>
      <c r="H21" s="102" t="s">
        <v>223</v>
      </c>
      <c r="J21" s="96">
        <v>1</v>
      </c>
      <c r="K21" s="99">
        <v>14</v>
      </c>
      <c r="L21" s="99" t="s">
        <v>225</v>
      </c>
      <c r="M21" s="99" t="s">
        <v>100</v>
      </c>
      <c r="N21" s="120" t="s">
        <v>242</v>
      </c>
      <c r="O21" s="120"/>
      <c r="P21" s="121"/>
    </row>
    <row r="22" spans="1:16" ht="16" thickBot="1" x14ac:dyDescent="0.45">
      <c r="A22" s="103"/>
      <c r="B22" s="103"/>
      <c r="C22" s="41"/>
      <c r="D22" s="103"/>
      <c r="E22" s="103"/>
      <c r="F22" s="41"/>
      <c r="G22" s="41"/>
      <c r="H22" s="41"/>
      <c r="J22" s="41"/>
      <c r="K22" s="41"/>
      <c r="L22" s="41"/>
      <c r="M22" s="41"/>
      <c r="N22" s="41"/>
      <c r="O22" s="41"/>
      <c r="P22" s="41"/>
    </row>
    <row r="23" spans="1:16" ht="62.5" thickBot="1" x14ac:dyDescent="0.45">
      <c r="A23" s="76" t="s">
        <v>215</v>
      </c>
      <c r="B23" s="77" t="s">
        <v>216</v>
      </c>
      <c r="C23" s="78" t="s">
        <v>226</v>
      </c>
      <c r="D23" s="79" t="s">
        <v>218</v>
      </c>
      <c r="E23" s="80" t="s">
        <v>235</v>
      </c>
      <c r="F23" s="81" t="s">
        <v>236</v>
      </c>
      <c r="G23" s="82" t="s">
        <v>237</v>
      </c>
      <c r="H23" s="82" t="s">
        <v>238</v>
      </c>
      <c r="J23" s="76" t="s">
        <v>215</v>
      </c>
      <c r="K23" s="77" t="s">
        <v>216</v>
      </c>
      <c r="L23" s="76" t="s">
        <v>226</v>
      </c>
      <c r="M23" s="104" t="s">
        <v>218</v>
      </c>
      <c r="N23" s="105" t="s">
        <v>239</v>
      </c>
      <c r="O23" s="106" t="s">
        <v>240</v>
      </c>
      <c r="P23" s="106" t="s">
        <v>243</v>
      </c>
    </row>
    <row r="24" spans="1:16" x14ac:dyDescent="0.4">
      <c r="A24" s="83">
        <v>2</v>
      </c>
      <c r="B24" s="70">
        <v>34</v>
      </c>
      <c r="C24" s="84" t="s">
        <v>227</v>
      </c>
      <c r="D24" s="86" t="s">
        <v>99</v>
      </c>
      <c r="E24" s="86">
        <v>5.63</v>
      </c>
      <c r="F24" s="87">
        <v>250</v>
      </c>
      <c r="G24" s="88">
        <v>22.5</v>
      </c>
      <c r="H24" s="89" t="s">
        <v>223</v>
      </c>
      <c r="J24" s="83">
        <v>2</v>
      </c>
      <c r="K24" s="70">
        <v>34</v>
      </c>
      <c r="L24" s="83" t="s">
        <v>227</v>
      </c>
      <c r="M24" s="107" t="s">
        <v>99</v>
      </c>
      <c r="N24" s="108">
        <v>15.5</v>
      </c>
      <c r="O24" s="88">
        <v>0.62</v>
      </c>
      <c r="P24" s="89">
        <v>620</v>
      </c>
    </row>
    <row r="25" spans="1:16" x14ac:dyDescent="0.4">
      <c r="A25" s="90">
        <v>2</v>
      </c>
      <c r="B25" s="71">
        <v>38</v>
      </c>
      <c r="C25" s="91" t="s">
        <v>227</v>
      </c>
      <c r="D25" s="10" t="s">
        <v>99</v>
      </c>
      <c r="E25" s="10">
        <v>20.5</v>
      </c>
      <c r="F25" s="93">
        <v>250</v>
      </c>
      <c r="G25" s="88">
        <v>81.900000000000006</v>
      </c>
      <c r="H25" s="95" t="s">
        <v>223</v>
      </c>
      <c r="J25" s="90">
        <v>2</v>
      </c>
      <c r="K25" s="71">
        <v>38</v>
      </c>
      <c r="L25" s="90" t="s">
        <v>227</v>
      </c>
      <c r="M25" s="109" t="s">
        <v>99</v>
      </c>
      <c r="N25" s="110">
        <v>32.200000000000003</v>
      </c>
      <c r="O25" s="94">
        <v>1.29</v>
      </c>
      <c r="P25" s="95">
        <v>1288</v>
      </c>
    </row>
    <row r="26" spans="1:16" x14ac:dyDescent="0.4">
      <c r="A26" s="90">
        <v>2</v>
      </c>
      <c r="B26" s="71">
        <v>40</v>
      </c>
      <c r="C26" s="91" t="s">
        <v>227</v>
      </c>
      <c r="D26" s="10" t="s">
        <v>99</v>
      </c>
      <c r="E26" s="10">
        <v>0.57999999999999996</v>
      </c>
      <c r="F26" s="93">
        <v>250</v>
      </c>
      <c r="G26" s="88">
        <v>2.3199999999999998</v>
      </c>
      <c r="H26" s="95" t="s">
        <v>223</v>
      </c>
      <c r="J26" s="90">
        <v>2</v>
      </c>
      <c r="K26" s="71">
        <v>40</v>
      </c>
      <c r="L26" s="90" t="s">
        <v>227</v>
      </c>
      <c r="M26" s="109" t="s">
        <v>99</v>
      </c>
      <c r="N26" s="110" t="s">
        <v>223</v>
      </c>
      <c r="O26" s="94" t="s">
        <v>223</v>
      </c>
      <c r="P26" s="95" t="s">
        <v>223</v>
      </c>
    </row>
    <row r="27" spans="1:16" x14ac:dyDescent="0.4">
      <c r="A27" s="90">
        <v>2</v>
      </c>
      <c r="B27" s="71" t="s">
        <v>228</v>
      </c>
      <c r="C27" s="91" t="s">
        <v>227</v>
      </c>
      <c r="D27" s="10" t="s">
        <v>100</v>
      </c>
      <c r="E27" s="10">
        <v>4.3099999999999996</v>
      </c>
      <c r="F27" s="93">
        <v>250</v>
      </c>
      <c r="G27" s="88">
        <v>17.2</v>
      </c>
      <c r="H27" s="95" t="s">
        <v>223</v>
      </c>
      <c r="J27" s="90">
        <v>2</v>
      </c>
      <c r="K27" s="71" t="s">
        <v>228</v>
      </c>
      <c r="L27" s="90" t="s">
        <v>227</v>
      </c>
      <c r="M27" s="109" t="s">
        <v>100</v>
      </c>
      <c r="N27" s="110">
        <v>29.2</v>
      </c>
      <c r="O27" s="94">
        <v>1.17</v>
      </c>
      <c r="P27" s="95">
        <v>1168</v>
      </c>
    </row>
    <row r="28" spans="1:16" x14ac:dyDescent="0.4">
      <c r="A28" s="90">
        <v>2</v>
      </c>
      <c r="B28" s="71" t="s">
        <v>229</v>
      </c>
      <c r="C28" s="91" t="s">
        <v>227</v>
      </c>
      <c r="D28" s="10" t="s">
        <v>100</v>
      </c>
      <c r="E28" s="10">
        <v>3.62</v>
      </c>
      <c r="F28" s="93">
        <v>250</v>
      </c>
      <c r="G28" s="88">
        <v>14.5</v>
      </c>
      <c r="H28" s="95" t="s">
        <v>223</v>
      </c>
      <c r="J28" s="90">
        <v>2</v>
      </c>
      <c r="K28" s="71" t="s">
        <v>229</v>
      </c>
      <c r="L28" s="90" t="s">
        <v>227</v>
      </c>
      <c r="M28" s="109" t="s">
        <v>100</v>
      </c>
      <c r="N28" s="110">
        <v>14.3</v>
      </c>
      <c r="O28" s="94">
        <v>0.57199999999999995</v>
      </c>
      <c r="P28" s="95">
        <v>572</v>
      </c>
    </row>
    <row r="29" spans="1:16" x14ac:dyDescent="0.4">
      <c r="A29" s="90">
        <v>2</v>
      </c>
      <c r="B29" s="71">
        <v>30</v>
      </c>
      <c r="C29" s="91" t="s">
        <v>227</v>
      </c>
      <c r="D29" s="10" t="s">
        <v>100</v>
      </c>
      <c r="E29" s="10">
        <v>5.07</v>
      </c>
      <c r="F29" s="93">
        <v>250</v>
      </c>
      <c r="G29" s="88">
        <v>20.3</v>
      </c>
      <c r="H29" s="95" t="s">
        <v>223</v>
      </c>
      <c r="J29" s="90">
        <v>2</v>
      </c>
      <c r="K29" s="71">
        <v>30</v>
      </c>
      <c r="L29" s="90" t="s">
        <v>227</v>
      </c>
      <c r="M29" s="109" t="s">
        <v>100</v>
      </c>
      <c r="N29" s="110">
        <v>15.3</v>
      </c>
      <c r="O29" s="94">
        <v>0.61199999999999999</v>
      </c>
      <c r="P29" s="95">
        <v>612</v>
      </c>
    </row>
    <row r="30" spans="1:16" x14ac:dyDescent="0.4">
      <c r="A30" s="90">
        <v>2</v>
      </c>
      <c r="B30" s="71">
        <v>9</v>
      </c>
      <c r="C30" s="91" t="s">
        <v>231</v>
      </c>
      <c r="D30" s="10" t="s">
        <v>99</v>
      </c>
      <c r="E30" s="10">
        <v>7.68</v>
      </c>
      <c r="F30" s="93">
        <v>250</v>
      </c>
      <c r="G30" s="88">
        <v>30.7</v>
      </c>
      <c r="H30" s="95" t="s">
        <v>223</v>
      </c>
      <c r="J30" s="90">
        <v>2</v>
      </c>
      <c r="K30" s="71">
        <v>9</v>
      </c>
      <c r="L30" s="90" t="s">
        <v>231</v>
      </c>
      <c r="M30" s="109" t="s">
        <v>99</v>
      </c>
      <c r="N30" s="110">
        <v>17.7</v>
      </c>
      <c r="O30" s="94">
        <v>0.70799999999999996</v>
      </c>
      <c r="P30" s="95">
        <v>708</v>
      </c>
    </row>
    <row r="31" spans="1:16" x14ac:dyDescent="0.4">
      <c r="A31" s="90">
        <v>2</v>
      </c>
      <c r="B31" s="71">
        <v>13</v>
      </c>
      <c r="C31" s="91" t="s">
        <v>231</v>
      </c>
      <c r="D31" s="10" t="s">
        <v>99</v>
      </c>
      <c r="E31" s="10">
        <v>2.56</v>
      </c>
      <c r="F31" s="93">
        <v>250</v>
      </c>
      <c r="G31" s="88">
        <v>10.199999999999999</v>
      </c>
      <c r="H31" s="95" t="s">
        <v>223</v>
      </c>
      <c r="J31" s="90">
        <v>2</v>
      </c>
      <c r="K31" s="71">
        <v>13</v>
      </c>
      <c r="L31" s="90" t="s">
        <v>231</v>
      </c>
      <c r="M31" s="109" t="s">
        <v>99</v>
      </c>
      <c r="N31" s="110">
        <v>14.4</v>
      </c>
      <c r="O31" s="94">
        <v>0.57599999999999996</v>
      </c>
      <c r="P31" s="95">
        <v>576</v>
      </c>
    </row>
    <row r="32" spans="1:16" x14ac:dyDescent="0.4">
      <c r="A32" s="90">
        <v>2</v>
      </c>
      <c r="B32" s="71">
        <v>14</v>
      </c>
      <c r="C32" s="91" t="s">
        <v>231</v>
      </c>
      <c r="D32" s="10" t="s">
        <v>99</v>
      </c>
      <c r="E32" s="10">
        <v>9.42</v>
      </c>
      <c r="F32" s="93">
        <v>250</v>
      </c>
      <c r="G32" s="88">
        <v>37.700000000000003</v>
      </c>
      <c r="H32" s="95" t="s">
        <v>223</v>
      </c>
      <c r="J32" s="90">
        <v>2</v>
      </c>
      <c r="K32" s="71">
        <v>14</v>
      </c>
      <c r="L32" s="90" t="s">
        <v>231</v>
      </c>
      <c r="M32" s="109" t="s">
        <v>99</v>
      </c>
      <c r="N32" s="110">
        <v>18.7</v>
      </c>
      <c r="O32" s="94">
        <v>0.748</v>
      </c>
      <c r="P32" s="95">
        <v>748</v>
      </c>
    </row>
    <row r="33" spans="1:16" x14ac:dyDescent="0.4">
      <c r="A33" s="90">
        <v>2</v>
      </c>
      <c r="B33" s="71">
        <v>1</v>
      </c>
      <c r="C33" s="91" t="s">
        <v>231</v>
      </c>
      <c r="D33" s="10" t="s">
        <v>100</v>
      </c>
      <c r="E33" s="10">
        <v>3.54</v>
      </c>
      <c r="F33" s="93">
        <v>250</v>
      </c>
      <c r="G33" s="88">
        <v>14.2</v>
      </c>
      <c r="H33" s="95" t="s">
        <v>223</v>
      </c>
      <c r="J33" s="90">
        <v>2</v>
      </c>
      <c r="K33" s="71">
        <v>1</v>
      </c>
      <c r="L33" s="90" t="s">
        <v>231</v>
      </c>
      <c r="M33" s="109" t="s">
        <v>100</v>
      </c>
      <c r="N33" s="110">
        <v>17.600000000000001</v>
      </c>
      <c r="O33" s="94">
        <v>0.70399999999999996</v>
      </c>
      <c r="P33" s="95">
        <v>704</v>
      </c>
    </row>
    <row r="34" spans="1:16" x14ac:dyDescent="0.4">
      <c r="A34" s="90">
        <v>2</v>
      </c>
      <c r="B34" s="71">
        <v>4</v>
      </c>
      <c r="C34" s="91" t="s">
        <v>231</v>
      </c>
      <c r="D34" s="10" t="s">
        <v>100</v>
      </c>
      <c r="E34" s="10">
        <v>3.09</v>
      </c>
      <c r="F34" s="93">
        <v>250</v>
      </c>
      <c r="G34" s="88">
        <v>12.4</v>
      </c>
      <c r="H34" s="95" t="s">
        <v>223</v>
      </c>
      <c r="J34" s="90">
        <v>2</v>
      </c>
      <c r="K34" s="71">
        <v>4</v>
      </c>
      <c r="L34" s="90" t="s">
        <v>231</v>
      </c>
      <c r="M34" s="109" t="s">
        <v>100</v>
      </c>
      <c r="N34" s="110">
        <v>15.1</v>
      </c>
      <c r="O34" s="94">
        <v>0.60399999999999998</v>
      </c>
      <c r="P34" s="95">
        <v>604</v>
      </c>
    </row>
    <row r="35" spans="1:16" x14ac:dyDescent="0.4">
      <c r="A35" s="90">
        <v>2</v>
      </c>
      <c r="B35" s="71">
        <v>5</v>
      </c>
      <c r="C35" s="91" t="s">
        <v>231</v>
      </c>
      <c r="D35" s="10" t="s">
        <v>100</v>
      </c>
      <c r="E35" s="10">
        <v>2.86</v>
      </c>
      <c r="F35" s="93">
        <v>250</v>
      </c>
      <c r="G35" s="88">
        <v>11.4</v>
      </c>
      <c r="H35" s="95" t="s">
        <v>223</v>
      </c>
      <c r="J35" s="90">
        <v>2</v>
      </c>
      <c r="K35" s="71">
        <v>5</v>
      </c>
      <c r="L35" s="90" t="s">
        <v>231</v>
      </c>
      <c r="M35" s="109" t="s">
        <v>100</v>
      </c>
      <c r="N35" s="110">
        <v>14.3</v>
      </c>
      <c r="O35" s="94">
        <v>0.57199999999999995</v>
      </c>
      <c r="P35" s="95">
        <v>572</v>
      </c>
    </row>
    <row r="36" spans="1:16" x14ac:dyDescent="0.4">
      <c r="A36" s="90">
        <v>2</v>
      </c>
      <c r="B36" s="71">
        <v>17</v>
      </c>
      <c r="C36" s="91" t="s">
        <v>232</v>
      </c>
      <c r="D36" s="10" t="s">
        <v>99</v>
      </c>
      <c r="E36" s="10">
        <v>2.46</v>
      </c>
      <c r="F36" s="93">
        <v>250</v>
      </c>
      <c r="G36" s="88">
        <v>9.85</v>
      </c>
      <c r="H36" s="95" t="s">
        <v>223</v>
      </c>
      <c r="J36" s="90">
        <v>2</v>
      </c>
      <c r="K36" s="71">
        <v>17</v>
      </c>
      <c r="L36" s="90" t="s">
        <v>232</v>
      </c>
      <c r="M36" s="109" t="s">
        <v>99</v>
      </c>
      <c r="N36" s="110">
        <v>12.9</v>
      </c>
      <c r="O36" s="94">
        <v>0.51600000000000001</v>
      </c>
      <c r="P36" s="95">
        <v>516</v>
      </c>
    </row>
    <row r="37" spans="1:16" x14ac:dyDescent="0.4">
      <c r="A37" s="90">
        <v>2</v>
      </c>
      <c r="B37" s="71">
        <v>18</v>
      </c>
      <c r="C37" s="91" t="s">
        <v>232</v>
      </c>
      <c r="D37" s="10" t="s">
        <v>99</v>
      </c>
      <c r="E37" s="10">
        <v>5.0199999999999996</v>
      </c>
      <c r="F37" s="93">
        <v>250</v>
      </c>
      <c r="G37" s="88">
        <v>20.100000000000001</v>
      </c>
      <c r="H37" s="95" t="s">
        <v>223</v>
      </c>
      <c r="J37" s="90">
        <v>2</v>
      </c>
      <c r="K37" s="71">
        <v>18</v>
      </c>
      <c r="L37" s="90" t="s">
        <v>232</v>
      </c>
      <c r="M37" s="109" t="s">
        <v>99</v>
      </c>
      <c r="N37" s="110">
        <v>16.100000000000001</v>
      </c>
      <c r="O37" s="94">
        <v>0.64400000000000002</v>
      </c>
      <c r="P37" s="95">
        <v>644</v>
      </c>
    </row>
    <row r="38" spans="1:16" x14ac:dyDescent="0.4">
      <c r="A38" s="90">
        <v>2</v>
      </c>
      <c r="B38" s="71">
        <v>19</v>
      </c>
      <c r="C38" s="91" t="s">
        <v>232</v>
      </c>
      <c r="D38" s="10" t="s">
        <v>100</v>
      </c>
      <c r="E38" s="10">
        <v>20.8</v>
      </c>
      <c r="F38" s="93">
        <v>250</v>
      </c>
      <c r="G38" s="88">
        <v>83.3</v>
      </c>
      <c r="H38" s="95" t="s">
        <v>223</v>
      </c>
      <c r="J38" s="90">
        <v>2</v>
      </c>
      <c r="K38" s="71">
        <v>19</v>
      </c>
      <c r="L38" s="90" t="s">
        <v>232</v>
      </c>
      <c r="M38" s="109" t="s">
        <v>100</v>
      </c>
      <c r="N38" s="110">
        <v>24.6</v>
      </c>
      <c r="O38" s="94">
        <v>0.98399999999999999</v>
      </c>
      <c r="P38" s="95">
        <v>984</v>
      </c>
    </row>
    <row r="39" spans="1:16" x14ac:dyDescent="0.4">
      <c r="A39" s="90">
        <v>2</v>
      </c>
      <c r="B39" s="71">
        <v>21</v>
      </c>
      <c r="C39" s="91" t="s">
        <v>232</v>
      </c>
      <c r="D39" s="10" t="s">
        <v>100</v>
      </c>
      <c r="E39" s="10">
        <v>4.33</v>
      </c>
      <c r="F39" s="93">
        <v>250</v>
      </c>
      <c r="G39" s="88">
        <v>17.3</v>
      </c>
      <c r="H39" s="95" t="s">
        <v>223</v>
      </c>
      <c r="J39" s="90">
        <v>2</v>
      </c>
      <c r="K39" s="71">
        <v>21</v>
      </c>
      <c r="L39" s="90" t="s">
        <v>232</v>
      </c>
      <c r="M39" s="109" t="s">
        <v>100</v>
      </c>
      <c r="N39" s="110">
        <v>17.3</v>
      </c>
      <c r="O39" s="94">
        <v>0.69199999999999995</v>
      </c>
      <c r="P39" s="95">
        <v>692</v>
      </c>
    </row>
    <row r="40" spans="1:16" x14ac:dyDescent="0.4">
      <c r="A40" s="111">
        <v>2</v>
      </c>
      <c r="B40" s="74">
        <v>22</v>
      </c>
      <c r="C40" s="112" t="s">
        <v>232</v>
      </c>
      <c r="D40" s="113" t="s">
        <v>100</v>
      </c>
      <c r="E40" s="113">
        <v>4.34</v>
      </c>
      <c r="F40" s="47">
        <v>250</v>
      </c>
      <c r="G40" s="114">
        <v>17.3</v>
      </c>
      <c r="H40" s="115" t="s">
        <v>223</v>
      </c>
      <c r="J40" s="111">
        <v>2</v>
      </c>
      <c r="K40" s="74">
        <v>22</v>
      </c>
      <c r="L40" s="111" t="s">
        <v>232</v>
      </c>
      <c r="M40" s="116" t="s">
        <v>100</v>
      </c>
      <c r="N40" s="117">
        <v>16.2</v>
      </c>
      <c r="O40" s="118">
        <v>0.64800000000000002</v>
      </c>
      <c r="P40" s="115">
        <v>648</v>
      </c>
    </row>
    <row r="41" spans="1:16" ht="16" customHeight="1" x14ac:dyDescent="0.4">
      <c r="A41" s="69" t="s">
        <v>244</v>
      </c>
      <c r="B41" s="69"/>
      <c r="C41" s="69"/>
      <c r="D41" s="69"/>
      <c r="E41" s="69"/>
      <c r="F41" s="69"/>
      <c r="G41" s="69"/>
      <c r="H41" s="69"/>
      <c r="J41" s="69" t="s">
        <v>245</v>
      </c>
      <c r="K41" s="69"/>
      <c r="L41" s="69"/>
      <c r="M41" s="69"/>
      <c r="N41" s="69"/>
      <c r="O41" s="69"/>
      <c r="P41" s="69"/>
    </row>
    <row r="42" spans="1:16" ht="16" customHeight="1" x14ac:dyDescent="0.4">
      <c r="A42" s="69" t="s">
        <v>246</v>
      </c>
      <c r="B42" s="69"/>
      <c r="C42" s="69"/>
      <c r="D42" s="69"/>
      <c r="E42" s="69"/>
      <c r="F42" s="69"/>
      <c r="G42" s="69"/>
      <c r="H42" s="69"/>
      <c r="J42" s="69" t="s">
        <v>247</v>
      </c>
      <c r="K42" s="69"/>
      <c r="L42" s="69"/>
      <c r="M42" s="69"/>
      <c r="N42" s="69"/>
      <c r="O42" s="69"/>
      <c r="P42" s="69"/>
    </row>
    <row r="43" spans="1:16" ht="16" customHeight="1" x14ac:dyDescent="0.4">
      <c r="J43" s="69" t="s">
        <v>248</v>
      </c>
      <c r="K43" s="69"/>
      <c r="L43" s="69"/>
      <c r="M43" s="69"/>
      <c r="N43" s="69"/>
      <c r="O43" s="69"/>
      <c r="P43" s="69"/>
    </row>
    <row r="44" spans="1:16" ht="47" customHeight="1" x14ac:dyDescent="0.4">
      <c r="J44" s="75" t="s">
        <v>249</v>
      </c>
      <c r="K44" s="75"/>
      <c r="L44" s="75"/>
      <c r="M44" s="75"/>
      <c r="N44" s="75"/>
      <c r="O44" s="75"/>
      <c r="P44" s="75"/>
    </row>
  </sheetData>
  <mergeCells count="11">
    <mergeCell ref="A42:H42"/>
    <mergeCell ref="J41:P41"/>
    <mergeCell ref="J42:P42"/>
    <mergeCell ref="J43:P43"/>
    <mergeCell ref="J44:P44"/>
    <mergeCell ref="A22:B22"/>
    <mergeCell ref="D22:E22"/>
    <mergeCell ref="N18:P18"/>
    <mergeCell ref="N20:P20"/>
    <mergeCell ref="N21:P21"/>
    <mergeCell ref="A41:H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A8C8-601B-C844-85E1-4AD309439227}">
  <dimension ref="A1:EB102"/>
  <sheetViews>
    <sheetView topLeftCell="A47" workbookViewId="0">
      <selection activeCell="A54" sqref="A54:XFD102"/>
    </sheetView>
  </sheetViews>
  <sheetFormatPr defaultColWidth="10.58203125" defaultRowHeight="14" x14ac:dyDescent="0.3"/>
  <cols>
    <col min="1" max="16384" width="10.58203125" style="25"/>
  </cols>
  <sheetData>
    <row r="1" spans="1:132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>
        <v>-30</v>
      </c>
      <c r="H1" s="13">
        <v>-25</v>
      </c>
      <c r="I1" s="13">
        <v>-20</v>
      </c>
      <c r="J1" s="13">
        <v>-15</v>
      </c>
      <c r="K1" s="13">
        <v>-10</v>
      </c>
      <c r="L1" s="13">
        <v>-5</v>
      </c>
      <c r="M1" s="13" t="s">
        <v>6</v>
      </c>
      <c r="N1" s="13">
        <v>0</v>
      </c>
      <c r="O1" s="13">
        <v>5</v>
      </c>
      <c r="P1" s="13">
        <v>10</v>
      </c>
      <c r="Q1" s="13">
        <v>15</v>
      </c>
      <c r="R1" s="13">
        <v>20</v>
      </c>
      <c r="S1" s="13">
        <v>25</v>
      </c>
      <c r="T1" s="13">
        <v>30</v>
      </c>
      <c r="U1" s="13">
        <v>35</v>
      </c>
      <c r="V1" s="13">
        <v>40</v>
      </c>
      <c r="W1" s="13">
        <v>45</v>
      </c>
      <c r="X1" s="13">
        <v>50</v>
      </c>
      <c r="Y1" s="13">
        <v>55</v>
      </c>
      <c r="Z1" s="13">
        <v>60</v>
      </c>
      <c r="AA1" s="13">
        <v>65</v>
      </c>
      <c r="AB1" s="13">
        <v>70</v>
      </c>
      <c r="AC1" s="13">
        <v>75</v>
      </c>
      <c r="AD1" s="13">
        <v>80</v>
      </c>
      <c r="AE1" s="13">
        <v>85</v>
      </c>
      <c r="AF1" s="13">
        <v>90</v>
      </c>
      <c r="AG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</row>
    <row r="2" spans="1:132" x14ac:dyDescent="0.3">
      <c r="A2" s="26" t="s">
        <v>7</v>
      </c>
      <c r="B2" s="26" t="s">
        <v>8</v>
      </c>
      <c r="C2" s="26" t="s">
        <v>9</v>
      </c>
      <c r="D2" s="26">
        <v>5</v>
      </c>
      <c r="E2" s="26" t="s">
        <v>10</v>
      </c>
      <c r="F2" s="26" t="s">
        <v>46</v>
      </c>
      <c r="G2" s="27">
        <v>79.482667430000006</v>
      </c>
      <c r="H2" s="27">
        <v>87.352548900000002</v>
      </c>
      <c r="I2" s="27">
        <v>108.4446628</v>
      </c>
      <c r="J2" s="27">
        <v>131.10522499999999</v>
      </c>
      <c r="K2" s="27">
        <v>93.59201668</v>
      </c>
      <c r="L2" s="27">
        <v>100.02287920000001</v>
      </c>
      <c r="M2" s="27">
        <v>100</v>
      </c>
      <c r="N2" s="27">
        <v>115.3491219</v>
      </c>
      <c r="O2" s="27">
        <v>121.032608</v>
      </c>
      <c r="P2" s="27">
        <v>129.3137864</v>
      </c>
      <c r="Q2" s="27">
        <v>110.91742259999999</v>
      </c>
      <c r="R2" s="27">
        <v>106.24671189999999</v>
      </c>
      <c r="S2" s="27">
        <v>124.93592030000001</v>
      </c>
      <c r="T2" s="27">
        <v>147.2101869</v>
      </c>
      <c r="U2" s="27">
        <v>158.6528988</v>
      </c>
      <c r="V2" s="27">
        <v>146.67022890000001</v>
      </c>
      <c r="W2" s="27">
        <v>160.59410829999999</v>
      </c>
      <c r="X2" s="27">
        <v>155.7371158</v>
      </c>
      <c r="Y2" s="27">
        <v>194.19190850000001</v>
      </c>
      <c r="Z2" s="27">
        <v>168.3446059</v>
      </c>
      <c r="AA2" s="27">
        <v>140.9319466</v>
      </c>
      <c r="AB2" s="27">
        <v>146.9394662</v>
      </c>
      <c r="AC2" s="27">
        <v>168.62982650000001</v>
      </c>
      <c r="AD2" s="27">
        <v>143.6250421</v>
      </c>
      <c r="AE2" s="27">
        <v>142.8295559</v>
      </c>
      <c r="AF2" s="27">
        <v>150.42789590000001</v>
      </c>
      <c r="AG2" s="26"/>
      <c r="BO2" s="26"/>
      <c r="BP2" s="26"/>
      <c r="BQ2" s="26"/>
      <c r="BR2" s="26"/>
      <c r="BS2" s="26"/>
      <c r="BT2" s="28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</row>
    <row r="3" spans="1:132" x14ac:dyDescent="0.3">
      <c r="A3" s="26" t="s">
        <v>12</v>
      </c>
      <c r="B3" s="26" t="s">
        <v>8</v>
      </c>
      <c r="C3" s="26" t="s">
        <v>9</v>
      </c>
      <c r="D3" s="26">
        <v>5</v>
      </c>
      <c r="E3" s="26" t="s">
        <v>10</v>
      </c>
      <c r="F3" s="26" t="s">
        <v>46</v>
      </c>
      <c r="G3" s="27">
        <v>56.405619999999999</v>
      </c>
      <c r="H3" s="27">
        <v>103.3568889</v>
      </c>
      <c r="I3" s="27">
        <v>124.69784799999999</v>
      </c>
      <c r="J3" s="27">
        <v>86.028251089999998</v>
      </c>
      <c r="K3" s="27">
        <v>140.1184202</v>
      </c>
      <c r="L3" s="27">
        <v>89.392971739999993</v>
      </c>
      <c r="M3" s="27">
        <v>100</v>
      </c>
      <c r="N3" s="27">
        <v>114.8893418</v>
      </c>
      <c r="O3" s="27">
        <v>98.557629349999999</v>
      </c>
      <c r="P3" s="27">
        <v>85.339613959999994</v>
      </c>
      <c r="Q3" s="27">
        <v>98.662033620000003</v>
      </c>
      <c r="R3" s="27">
        <v>119.5640255</v>
      </c>
      <c r="S3" s="27">
        <v>138.98598279999999</v>
      </c>
      <c r="T3" s="27">
        <v>141.7465905</v>
      </c>
      <c r="U3" s="27">
        <v>135.00840310000001</v>
      </c>
      <c r="V3" s="27">
        <v>119.3348293</v>
      </c>
      <c r="W3" s="27">
        <v>136.59066189999999</v>
      </c>
      <c r="X3" s="27">
        <v>146.37919389999999</v>
      </c>
      <c r="Y3" s="27">
        <v>174.7588969</v>
      </c>
      <c r="Z3" s="27">
        <v>87.31589975</v>
      </c>
      <c r="AA3" s="27">
        <v>107.9941177</v>
      </c>
      <c r="AB3" s="27">
        <v>116.666814</v>
      </c>
      <c r="AC3" s="27">
        <v>136.28672180000001</v>
      </c>
      <c r="AD3" s="27">
        <v>116.6240241</v>
      </c>
      <c r="AE3" s="27">
        <v>149.8193167</v>
      </c>
      <c r="AF3" s="27">
        <v>145.9249294</v>
      </c>
      <c r="AG3" s="26"/>
      <c r="BO3" s="26"/>
      <c r="BP3" s="26"/>
      <c r="BQ3" s="26"/>
      <c r="BR3" s="26"/>
      <c r="BS3" s="26"/>
      <c r="BT3" s="28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</row>
    <row r="4" spans="1:132" x14ac:dyDescent="0.3">
      <c r="A4" s="26" t="s">
        <v>13</v>
      </c>
      <c r="B4" s="26" t="s">
        <v>8</v>
      </c>
      <c r="C4" s="26" t="s">
        <v>9</v>
      </c>
      <c r="D4" s="26">
        <v>5</v>
      </c>
      <c r="E4" s="26" t="s">
        <v>10</v>
      </c>
      <c r="F4" s="26" t="s">
        <v>46</v>
      </c>
      <c r="G4" s="27">
        <v>83.552218019999998</v>
      </c>
      <c r="H4" s="27">
        <v>65.957508910000001</v>
      </c>
      <c r="I4" s="27">
        <v>121.0118378</v>
      </c>
      <c r="J4" s="27">
        <v>119.7996649</v>
      </c>
      <c r="K4" s="27">
        <v>99.472945929999995</v>
      </c>
      <c r="L4" s="27">
        <v>110.20582450000001</v>
      </c>
      <c r="M4" s="27">
        <v>100</v>
      </c>
      <c r="N4" s="27">
        <v>127.29334729999999</v>
      </c>
      <c r="O4" s="27">
        <v>105.8521963</v>
      </c>
      <c r="P4" s="27">
        <v>110.53289100000001</v>
      </c>
      <c r="Q4" s="27">
        <v>124.00570639999999</v>
      </c>
      <c r="R4" s="27">
        <v>94.226751199999995</v>
      </c>
      <c r="S4" s="27">
        <v>101.4773632</v>
      </c>
      <c r="T4" s="27">
        <v>107.9105704</v>
      </c>
      <c r="U4" s="27">
        <v>138.25984339999999</v>
      </c>
      <c r="V4" s="27">
        <v>168.59165960000001</v>
      </c>
      <c r="W4" s="27">
        <v>119.3040094</v>
      </c>
      <c r="X4" s="27">
        <v>180.02520079999999</v>
      </c>
      <c r="Y4" s="27">
        <v>110.11338720000001</v>
      </c>
      <c r="Z4" s="27">
        <v>78.013186520000005</v>
      </c>
      <c r="AA4" s="27">
        <v>106.2381085</v>
      </c>
      <c r="AB4" s="27">
        <v>111.1093036</v>
      </c>
      <c r="AC4" s="27">
        <v>122.39436550000001</v>
      </c>
      <c r="AD4" s="27">
        <v>136.13392150000001</v>
      </c>
      <c r="AE4" s="27">
        <v>165.86054669999999</v>
      </c>
      <c r="AF4" s="27">
        <v>140.1597064</v>
      </c>
      <c r="AG4" s="26"/>
      <c r="BO4" s="26"/>
      <c r="BP4" s="26"/>
      <c r="BQ4" s="26"/>
      <c r="BR4" s="26"/>
      <c r="BS4" s="26"/>
      <c r="BT4" s="28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</row>
    <row r="5" spans="1:132" x14ac:dyDescent="0.3">
      <c r="A5" s="26" t="s">
        <v>14</v>
      </c>
      <c r="B5" s="26" t="s">
        <v>8</v>
      </c>
      <c r="C5" s="26" t="s">
        <v>9</v>
      </c>
      <c r="D5" s="26">
        <v>5</v>
      </c>
      <c r="E5" s="26" t="s">
        <v>10</v>
      </c>
      <c r="F5" s="26" t="s">
        <v>46</v>
      </c>
      <c r="G5" s="27">
        <v>75.312927200000004</v>
      </c>
      <c r="H5" s="27">
        <v>84.774684620000002</v>
      </c>
      <c r="I5" s="27">
        <v>124.393171</v>
      </c>
      <c r="J5" s="27">
        <v>102.76378769999999</v>
      </c>
      <c r="K5" s="27">
        <v>111.10222640000001</v>
      </c>
      <c r="L5" s="27">
        <v>101.6532031</v>
      </c>
      <c r="M5" s="27">
        <v>100</v>
      </c>
      <c r="N5" s="27">
        <v>115.4813832</v>
      </c>
      <c r="O5" s="27">
        <v>115.9929966</v>
      </c>
      <c r="P5" s="27">
        <v>132.49969229999999</v>
      </c>
      <c r="Q5" s="27">
        <v>124.8185507</v>
      </c>
      <c r="R5" s="27">
        <v>81.441891220000002</v>
      </c>
      <c r="S5" s="27">
        <v>105.0563903</v>
      </c>
      <c r="T5" s="27">
        <v>99.638235679999994</v>
      </c>
      <c r="U5" s="27">
        <v>101.6705559</v>
      </c>
      <c r="V5" s="27">
        <v>100.98385260000001</v>
      </c>
      <c r="W5" s="27">
        <v>90.814395809999994</v>
      </c>
      <c r="X5" s="27">
        <v>60.791057309999999</v>
      </c>
      <c r="Y5" s="27">
        <v>87.744240649999995</v>
      </c>
      <c r="Z5" s="27">
        <v>112.3951989</v>
      </c>
      <c r="AA5" s="27">
        <v>109.04477780000001</v>
      </c>
      <c r="AB5" s="27">
        <v>118.24736129999999</v>
      </c>
      <c r="AC5" s="27">
        <v>138.2449364</v>
      </c>
      <c r="AD5" s="27">
        <v>105.477148</v>
      </c>
      <c r="AE5" s="27">
        <v>105.6545165</v>
      </c>
      <c r="AF5" s="27">
        <v>121.54364529999999</v>
      </c>
      <c r="AG5" s="26"/>
      <c r="BO5" s="26"/>
      <c r="BP5" s="26"/>
      <c r="BQ5" s="26"/>
      <c r="BR5" s="26"/>
      <c r="BS5" s="26"/>
      <c r="BT5" s="28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</row>
    <row r="6" spans="1:132" x14ac:dyDescent="0.3">
      <c r="A6" s="26" t="s">
        <v>15</v>
      </c>
      <c r="B6" s="26" t="s">
        <v>8</v>
      </c>
      <c r="C6" s="26" t="s">
        <v>9</v>
      </c>
      <c r="D6" s="26">
        <v>5</v>
      </c>
      <c r="E6" s="26" t="s">
        <v>10</v>
      </c>
      <c r="F6" s="26" t="s">
        <v>46</v>
      </c>
      <c r="G6" s="27">
        <v>73.084608509999995</v>
      </c>
      <c r="H6" s="27">
        <v>101.6188386</v>
      </c>
      <c r="I6" s="27">
        <v>91.284109060000006</v>
      </c>
      <c r="J6" s="27">
        <v>91.61070694</v>
      </c>
      <c r="K6" s="27">
        <v>123.85917860000001</v>
      </c>
      <c r="L6" s="27">
        <v>118.5425583</v>
      </c>
      <c r="M6" s="27">
        <v>100</v>
      </c>
      <c r="N6" s="27">
        <v>110.55886409999999</v>
      </c>
      <c r="O6" s="27">
        <v>102.53385919999999</v>
      </c>
      <c r="P6" s="27">
        <v>110.7214166</v>
      </c>
      <c r="Q6" s="27">
        <v>94.209881789999997</v>
      </c>
      <c r="R6" s="27">
        <v>89.528645420000004</v>
      </c>
      <c r="S6" s="27">
        <v>104.711866</v>
      </c>
      <c r="T6" s="27">
        <v>107.4909487</v>
      </c>
      <c r="U6" s="27">
        <v>98.423320500000003</v>
      </c>
      <c r="V6" s="27">
        <v>97.667613189999997</v>
      </c>
      <c r="W6" s="27">
        <v>127.01130499999999</v>
      </c>
      <c r="X6" s="27">
        <v>132.07062590000001</v>
      </c>
      <c r="Y6" s="27">
        <v>144.63995270000001</v>
      </c>
      <c r="Z6" s="27">
        <v>78.519937909999996</v>
      </c>
      <c r="AA6" s="27">
        <v>98.400853530000006</v>
      </c>
      <c r="AB6" s="27">
        <v>106.9839159</v>
      </c>
      <c r="AC6" s="27">
        <v>121.54911730000001</v>
      </c>
      <c r="AD6" s="27">
        <v>142.84458380000001</v>
      </c>
      <c r="AE6" s="27">
        <v>145.28491930000001</v>
      </c>
      <c r="AF6" s="27">
        <v>139.86067</v>
      </c>
      <c r="AG6" s="26"/>
      <c r="BO6" s="26"/>
      <c r="BP6" s="26"/>
      <c r="BQ6" s="26"/>
      <c r="BR6" s="26"/>
      <c r="BS6" s="26"/>
      <c r="BT6" s="28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</row>
    <row r="7" spans="1:132" x14ac:dyDescent="0.3">
      <c r="A7" s="26" t="s">
        <v>16</v>
      </c>
      <c r="B7" s="26" t="s">
        <v>8</v>
      </c>
      <c r="C7" s="26" t="s">
        <v>9</v>
      </c>
      <c r="D7" s="26">
        <v>5</v>
      </c>
      <c r="E7" s="26" t="s">
        <v>10</v>
      </c>
      <c r="F7" s="26" t="s">
        <v>46</v>
      </c>
      <c r="G7" s="27">
        <v>94.907212520000002</v>
      </c>
      <c r="H7" s="27">
        <v>94.633408810000006</v>
      </c>
      <c r="I7" s="27">
        <v>82.270894130000002</v>
      </c>
      <c r="J7" s="27">
        <v>119.2347571</v>
      </c>
      <c r="K7" s="27">
        <v>96.206813350000004</v>
      </c>
      <c r="L7" s="27">
        <v>112.7469141</v>
      </c>
      <c r="M7" s="27">
        <v>100</v>
      </c>
      <c r="N7" s="27">
        <v>115.37449049999999</v>
      </c>
      <c r="O7" s="27">
        <v>96.822208739999994</v>
      </c>
      <c r="P7" s="27">
        <v>85.139876479999998</v>
      </c>
      <c r="Q7" s="27">
        <v>102.84545079999999</v>
      </c>
      <c r="R7" s="27">
        <v>91.056713040000005</v>
      </c>
      <c r="S7" s="27">
        <v>87.197926690000003</v>
      </c>
      <c r="T7" s="27">
        <v>101.1016434</v>
      </c>
      <c r="U7" s="27">
        <v>108.51160729999999</v>
      </c>
      <c r="V7" s="27">
        <v>120.0191963</v>
      </c>
      <c r="W7" s="27">
        <v>90.185202500000003</v>
      </c>
      <c r="X7" s="27">
        <v>125.53879569999999</v>
      </c>
      <c r="Y7" s="27">
        <v>112.1960054</v>
      </c>
      <c r="Z7" s="27">
        <v>93.601308649999993</v>
      </c>
      <c r="AA7" s="27">
        <v>103.8111358</v>
      </c>
      <c r="AB7" s="27">
        <v>89.762256019999995</v>
      </c>
      <c r="AC7" s="27">
        <v>73.017853549999998</v>
      </c>
      <c r="AD7" s="27">
        <v>97.396428040000004</v>
      </c>
      <c r="AE7" s="27">
        <v>94.132702940000001</v>
      </c>
      <c r="AF7" s="27">
        <v>96.033754270000003</v>
      </c>
      <c r="AG7" s="26"/>
      <c r="BO7" s="26"/>
      <c r="BP7" s="26"/>
      <c r="BQ7" s="26"/>
      <c r="BR7" s="26"/>
      <c r="BS7" s="26"/>
      <c r="BT7" s="28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</row>
    <row r="8" spans="1:132" x14ac:dyDescent="0.3">
      <c r="A8" s="26" t="s">
        <v>17</v>
      </c>
      <c r="B8" s="26" t="s">
        <v>8</v>
      </c>
      <c r="C8" s="26" t="s">
        <v>9</v>
      </c>
      <c r="D8" s="26">
        <v>5</v>
      </c>
      <c r="E8" s="26" t="s">
        <v>10</v>
      </c>
      <c r="F8" s="26" t="s">
        <v>46</v>
      </c>
      <c r="G8" s="27">
        <v>86.825102810000004</v>
      </c>
      <c r="H8" s="27">
        <v>88.945953849999995</v>
      </c>
      <c r="I8" s="27">
        <v>92.332968649999998</v>
      </c>
      <c r="J8" s="27">
        <v>118.8632928</v>
      </c>
      <c r="K8" s="27">
        <v>102.8853079</v>
      </c>
      <c r="L8" s="27">
        <v>110.147374</v>
      </c>
      <c r="M8" s="27">
        <v>100</v>
      </c>
      <c r="N8" s="27">
        <v>108.20441580000001</v>
      </c>
      <c r="O8" s="27">
        <v>89.914385490000001</v>
      </c>
      <c r="P8" s="27">
        <v>91.133839179999995</v>
      </c>
      <c r="Q8" s="27">
        <v>91.676054239999999</v>
      </c>
      <c r="R8" s="27">
        <v>91.825430130000001</v>
      </c>
      <c r="S8" s="27">
        <v>99.655312390000006</v>
      </c>
      <c r="T8" s="27">
        <v>88.812943450000006</v>
      </c>
      <c r="U8" s="27">
        <v>91.283730370000001</v>
      </c>
      <c r="V8" s="27">
        <v>102.91658959999999</v>
      </c>
      <c r="W8" s="27">
        <v>88.430347299999994</v>
      </c>
      <c r="X8" s="27">
        <v>100.18822849999999</v>
      </c>
      <c r="Y8" s="27">
        <v>98.691988530000003</v>
      </c>
      <c r="Z8" s="27">
        <v>83.082921189999993</v>
      </c>
      <c r="AA8" s="27">
        <v>103.5055473</v>
      </c>
      <c r="AB8" s="27">
        <v>103.5055473</v>
      </c>
      <c r="AC8" s="27">
        <v>110.58824730000001</v>
      </c>
      <c r="AD8" s="27">
        <v>124.5630056</v>
      </c>
      <c r="AE8" s="27">
        <v>112.7139097</v>
      </c>
      <c r="AF8" s="27">
        <v>103.9269723</v>
      </c>
      <c r="AG8" s="26"/>
      <c r="BO8" s="26"/>
      <c r="BP8" s="26"/>
      <c r="BQ8" s="26"/>
      <c r="BR8" s="26"/>
      <c r="BS8" s="26"/>
      <c r="BT8" s="28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</row>
    <row r="9" spans="1:132" x14ac:dyDescent="0.3">
      <c r="A9" s="26" t="s">
        <v>18</v>
      </c>
      <c r="B9" s="26" t="s">
        <v>19</v>
      </c>
      <c r="C9" s="26" t="s">
        <v>9</v>
      </c>
      <c r="D9" s="26">
        <v>5</v>
      </c>
      <c r="E9" s="26" t="s">
        <v>10</v>
      </c>
      <c r="F9" s="26" t="s">
        <v>46</v>
      </c>
      <c r="G9" s="27">
        <v>86.880114399999997</v>
      </c>
      <c r="H9" s="27">
        <v>103.24326019999999</v>
      </c>
      <c r="I9" s="27">
        <v>102.3551671</v>
      </c>
      <c r="J9" s="27">
        <v>108.05307620000001</v>
      </c>
      <c r="K9" s="27">
        <v>99.133382609999998</v>
      </c>
      <c r="L9" s="27">
        <v>100.3349994</v>
      </c>
      <c r="M9" s="27">
        <v>100</v>
      </c>
      <c r="N9" s="27">
        <v>105.8259695</v>
      </c>
      <c r="O9" s="27">
        <v>94.911485889999994</v>
      </c>
      <c r="P9" s="27">
        <v>92.027005790000004</v>
      </c>
      <c r="Q9" s="27">
        <v>90.248412130000006</v>
      </c>
      <c r="R9" s="27">
        <v>110.55430490000001</v>
      </c>
      <c r="S9" s="27">
        <v>104.1212258</v>
      </c>
      <c r="T9" s="27">
        <v>97.426738520000001</v>
      </c>
      <c r="U9" s="27">
        <v>100.3349994</v>
      </c>
      <c r="V9" s="27">
        <v>88.802240819999994</v>
      </c>
      <c r="W9" s="27">
        <v>100.3349994</v>
      </c>
      <c r="X9" s="27">
        <v>86.334766900000005</v>
      </c>
      <c r="Y9" s="27">
        <v>91.108792530000002</v>
      </c>
      <c r="Z9" s="27">
        <v>108.235393</v>
      </c>
      <c r="AA9" s="27">
        <v>102.57891309999999</v>
      </c>
      <c r="AB9" s="27">
        <v>94.726210589999994</v>
      </c>
      <c r="AC9" s="27">
        <v>81.754443929999994</v>
      </c>
      <c r="AD9" s="27">
        <v>92.993414049999998</v>
      </c>
      <c r="AE9" s="27">
        <v>73.185528950000005</v>
      </c>
      <c r="AF9" s="27">
        <v>86.979828810000001</v>
      </c>
      <c r="AG9" s="26"/>
      <c r="BO9" s="26"/>
      <c r="BP9" s="26"/>
      <c r="BQ9" s="26"/>
      <c r="BR9" s="26"/>
      <c r="BS9" s="26"/>
      <c r="BT9" s="28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</row>
    <row r="10" spans="1:132" x14ac:dyDescent="0.3">
      <c r="A10" s="26" t="s">
        <v>20</v>
      </c>
      <c r="B10" s="26" t="s">
        <v>19</v>
      </c>
      <c r="C10" s="26" t="s">
        <v>9</v>
      </c>
      <c r="D10" s="26">
        <v>5</v>
      </c>
      <c r="E10" s="26" t="s">
        <v>10</v>
      </c>
      <c r="F10" s="26" t="s">
        <v>46</v>
      </c>
      <c r="G10" s="27">
        <v>95.539551750000001</v>
      </c>
      <c r="H10" s="27">
        <v>88.661351389999993</v>
      </c>
      <c r="I10" s="27">
        <v>108.04721379999999</v>
      </c>
      <c r="J10" s="27">
        <v>105.39887090000001</v>
      </c>
      <c r="K10" s="27">
        <v>106.8058947</v>
      </c>
      <c r="L10" s="27">
        <v>95.547117450000002</v>
      </c>
      <c r="M10" s="27">
        <v>100</v>
      </c>
      <c r="N10" s="27">
        <v>93.667111899999995</v>
      </c>
      <c r="O10" s="27">
        <v>104.6768522</v>
      </c>
      <c r="P10" s="27">
        <v>98.853722809999994</v>
      </c>
      <c r="Q10" s="27">
        <v>116.6686988</v>
      </c>
      <c r="R10" s="27">
        <v>120.2061269</v>
      </c>
      <c r="S10" s="27">
        <v>121.4849155</v>
      </c>
      <c r="T10" s="27">
        <v>132.73278339999999</v>
      </c>
      <c r="U10" s="27">
        <v>146.35486230000001</v>
      </c>
      <c r="V10" s="27">
        <v>119.6917492</v>
      </c>
      <c r="W10" s="27">
        <v>127.3923628</v>
      </c>
      <c r="X10" s="27">
        <v>117.0001389</v>
      </c>
      <c r="Y10" s="27">
        <v>117.5044498</v>
      </c>
      <c r="Z10" s="27">
        <v>127.84527679999999</v>
      </c>
      <c r="AA10" s="27">
        <v>150.71436890000001</v>
      </c>
      <c r="AB10" s="27">
        <v>121.038265</v>
      </c>
      <c r="AC10" s="27">
        <v>113.59111489999999</v>
      </c>
      <c r="AD10" s="27">
        <v>130.3605258</v>
      </c>
      <c r="AE10" s="27">
        <v>123.0813062</v>
      </c>
      <c r="AF10" s="27">
        <v>127.0835919</v>
      </c>
      <c r="AG10" s="26"/>
      <c r="BO10" s="26"/>
      <c r="BP10" s="26"/>
      <c r="BQ10" s="26"/>
      <c r="BR10" s="26"/>
      <c r="BS10" s="26"/>
      <c r="BT10" s="28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</row>
    <row r="11" spans="1:132" x14ac:dyDescent="0.3">
      <c r="A11" s="26" t="s">
        <v>21</v>
      </c>
      <c r="B11" s="26" t="s">
        <v>19</v>
      </c>
      <c r="C11" s="26" t="s">
        <v>9</v>
      </c>
      <c r="D11" s="26">
        <v>5</v>
      </c>
      <c r="E11" s="26" t="s">
        <v>10</v>
      </c>
      <c r="F11" s="26" t="s">
        <v>46</v>
      </c>
      <c r="G11" s="27">
        <v>94.316718960000003</v>
      </c>
      <c r="H11" s="27">
        <v>94.383139189999994</v>
      </c>
      <c r="I11" s="27">
        <v>94.418134789999996</v>
      </c>
      <c r="J11" s="27">
        <v>99.601707520000005</v>
      </c>
      <c r="K11" s="27">
        <v>109.5618783</v>
      </c>
      <c r="L11" s="27">
        <v>107.7184213</v>
      </c>
      <c r="M11" s="27">
        <v>100</v>
      </c>
      <c r="N11" s="27">
        <v>130.5356994</v>
      </c>
      <c r="O11" s="27">
        <v>82.631593809999998</v>
      </c>
      <c r="P11" s="27">
        <v>106.6122998</v>
      </c>
      <c r="Q11" s="27">
        <v>128.89823580000001</v>
      </c>
      <c r="R11" s="27">
        <v>109.2479474</v>
      </c>
      <c r="S11" s="27">
        <v>109.6879564</v>
      </c>
      <c r="T11" s="27">
        <v>169.12632049999999</v>
      </c>
      <c r="U11" s="27">
        <v>94.160909399999994</v>
      </c>
      <c r="V11" s="27">
        <v>111.53418929999999</v>
      </c>
      <c r="W11" s="27">
        <v>89.378437919999996</v>
      </c>
      <c r="X11" s="27">
        <v>118.3035175</v>
      </c>
      <c r="Y11" s="27">
        <v>105.70496110000001</v>
      </c>
      <c r="Z11" s="27">
        <v>131.77718999999999</v>
      </c>
      <c r="AA11" s="27">
        <v>172.65544109999999</v>
      </c>
      <c r="AB11" s="27">
        <v>179.2319957</v>
      </c>
      <c r="AC11" s="27">
        <v>160.5816341</v>
      </c>
      <c r="AD11" s="27">
        <v>169.3075795</v>
      </c>
      <c r="AE11" s="27">
        <v>183.89795269999999</v>
      </c>
      <c r="AF11" s="27">
        <v>156.57452889999999</v>
      </c>
      <c r="AG11" s="26"/>
      <c r="BO11" s="26"/>
      <c r="BP11" s="26"/>
      <c r="BQ11" s="26"/>
      <c r="BR11" s="26"/>
      <c r="BS11" s="26"/>
      <c r="BT11" s="28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</row>
    <row r="12" spans="1:132" x14ac:dyDescent="0.3">
      <c r="A12" s="26" t="s">
        <v>22</v>
      </c>
      <c r="B12" s="26" t="s">
        <v>19</v>
      </c>
      <c r="C12" s="26" t="s">
        <v>9</v>
      </c>
      <c r="D12" s="26">
        <v>5</v>
      </c>
      <c r="E12" s="26" t="s">
        <v>10</v>
      </c>
      <c r="F12" s="26" t="s">
        <v>46</v>
      </c>
      <c r="G12" s="27">
        <v>99.591698120000004</v>
      </c>
      <c r="H12" s="27">
        <v>121.3906526</v>
      </c>
      <c r="I12" s="27">
        <v>94.831214950000003</v>
      </c>
      <c r="J12" s="27">
        <v>110.3749231</v>
      </c>
      <c r="K12" s="27">
        <v>93.142235749999998</v>
      </c>
      <c r="L12" s="27">
        <v>80.669275479999996</v>
      </c>
      <c r="M12" s="27">
        <v>100</v>
      </c>
      <c r="N12" s="27">
        <v>98.650770420000001</v>
      </c>
      <c r="O12" s="27">
        <v>92.274535150000006</v>
      </c>
      <c r="P12" s="27">
        <v>104.31334769999999</v>
      </c>
      <c r="Q12" s="27">
        <v>93.312179470000004</v>
      </c>
      <c r="R12" s="27">
        <v>113.74058770000001</v>
      </c>
      <c r="S12" s="27">
        <v>109.4930138</v>
      </c>
      <c r="T12" s="27">
        <v>89.133248980000005</v>
      </c>
      <c r="U12" s="27">
        <v>99.82233153</v>
      </c>
      <c r="V12" s="27">
        <v>117.4507512</v>
      </c>
      <c r="W12" s="27">
        <v>109.70085539999999</v>
      </c>
      <c r="X12" s="27">
        <v>106.8256769</v>
      </c>
      <c r="Y12" s="27">
        <v>110.9060714</v>
      </c>
      <c r="Z12" s="27">
        <v>129.2030178</v>
      </c>
      <c r="AA12" s="27">
        <v>115.407241</v>
      </c>
      <c r="AB12" s="27">
        <v>111.24195469999999</v>
      </c>
      <c r="AC12" s="27">
        <v>110.0204454</v>
      </c>
      <c r="AD12" s="27">
        <v>121.86040180000001</v>
      </c>
      <c r="AE12" s="27">
        <v>132.81127509999999</v>
      </c>
      <c r="AF12" s="27">
        <v>107.39227579999999</v>
      </c>
      <c r="AG12" s="26"/>
      <c r="BO12" s="26"/>
      <c r="BP12" s="26"/>
      <c r="BQ12" s="26"/>
      <c r="BR12" s="26"/>
      <c r="BS12" s="26"/>
      <c r="BT12" s="28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</row>
    <row r="13" spans="1:132" x14ac:dyDescent="0.3">
      <c r="A13" s="26" t="s">
        <v>23</v>
      </c>
      <c r="B13" s="26" t="s">
        <v>19</v>
      </c>
      <c r="C13" s="26" t="s">
        <v>9</v>
      </c>
      <c r="D13" s="26">
        <v>5</v>
      </c>
      <c r="E13" s="26" t="s">
        <v>10</v>
      </c>
      <c r="F13" s="26" t="s">
        <v>46</v>
      </c>
      <c r="G13" s="27">
        <v>102.5765257</v>
      </c>
      <c r="H13" s="27">
        <v>85.095855380000003</v>
      </c>
      <c r="I13" s="27">
        <v>97.256807109999997</v>
      </c>
      <c r="J13" s="27">
        <v>106.57533340000001</v>
      </c>
      <c r="K13" s="27">
        <v>120.70943800000001</v>
      </c>
      <c r="L13" s="27">
        <v>87.786040490000005</v>
      </c>
      <c r="M13" s="27">
        <v>100</v>
      </c>
      <c r="N13" s="27">
        <v>91.641690409999995</v>
      </c>
      <c r="O13" s="27">
        <v>104.3210244</v>
      </c>
      <c r="P13" s="27">
        <v>111.206823</v>
      </c>
      <c r="Q13" s="27">
        <v>113.0457404</v>
      </c>
      <c r="R13" s="27">
        <v>94.4161967</v>
      </c>
      <c r="S13" s="27">
        <v>114.1524869</v>
      </c>
      <c r="T13" s="27">
        <v>108.1007717</v>
      </c>
      <c r="U13" s="27">
        <v>111.12456950000001</v>
      </c>
      <c r="V13" s="27">
        <v>88.37182387</v>
      </c>
      <c r="W13" s="27">
        <v>114.2636816</v>
      </c>
      <c r="X13" s="27">
        <v>96.446234380000007</v>
      </c>
      <c r="Y13" s="27">
        <v>115.3849364</v>
      </c>
      <c r="Z13" s="27">
        <v>110.8183006</v>
      </c>
      <c r="AA13" s="27">
        <v>107.2073769</v>
      </c>
      <c r="AB13" s="27">
        <v>122.9821766</v>
      </c>
      <c r="AC13" s="27">
        <v>129.27591419999999</v>
      </c>
      <c r="AD13" s="27">
        <v>96.891865989999999</v>
      </c>
      <c r="AE13" s="27">
        <v>105.6093326</v>
      </c>
      <c r="AF13" s="27">
        <v>102.1654458</v>
      </c>
      <c r="AG13" s="26"/>
      <c r="BO13" s="26"/>
      <c r="BP13" s="26"/>
      <c r="BQ13" s="26"/>
      <c r="BR13" s="26"/>
      <c r="BS13" s="26"/>
      <c r="BT13" s="28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</row>
    <row r="14" spans="1:132" x14ac:dyDescent="0.3">
      <c r="A14" s="26" t="s">
        <v>7</v>
      </c>
      <c r="B14" s="26" t="s">
        <v>8</v>
      </c>
      <c r="C14" s="26" t="s">
        <v>24</v>
      </c>
      <c r="D14" s="26">
        <v>25</v>
      </c>
      <c r="E14" s="26" t="s">
        <v>25</v>
      </c>
      <c r="F14" s="26" t="s">
        <v>46</v>
      </c>
      <c r="G14" s="27">
        <v>101.44068040000001</v>
      </c>
      <c r="H14" s="27">
        <v>88.951720899999998</v>
      </c>
      <c r="I14" s="27">
        <v>103.1340146</v>
      </c>
      <c r="J14" s="27">
        <v>82.443408039999994</v>
      </c>
      <c r="K14" s="27">
        <v>110.9154504</v>
      </c>
      <c r="L14" s="27">
        <v>113.11472569999999</v>
      </c>
      <c r="M14" s="27">
        <v>100</v>
      </c>
      <c r="N14" s="27">
        <v>142.05706409999999</v>
      </c>
      <c r="O14" s="27">
        <v>132.25551160000001</v>
      </c>
      <c r="P14" s="27">
        <v>154.6260916</v>
      </c>
      <c r="Q14" s="27">
        <v>110.34779589999999</v>
      </c>
      <c r="R14" s="27">
        <v>90.135456430000005</v>
      </c>
      <c r="S14" s="27">
        <v>105.6813169</v>
      </c>
      <c r="T14" s="27">
        <v>98.834148499999998</v>
      </c>
      <c r="U14" s="27">
        <v>107.5698862</v>
      </c>
      <c r="V14" s="27">
        <v>111.2323126</v>
      </c>
      <c r="W14" s="27">
        <v>101.86949009999999</v>
      </c>
      <c r="X14" s="27">
        <v>108.7764433</v>
      </c>
      <c r="Y14" s="27">
        <v>90.739090200000007</v>
      </c>
      <c r="Z14" s="27">
        <v>102.1227531</v>
      </c>
      <c r="AA14" s="27">
        <v>101.18602490000001</v>
      </c>
      <c r="AB14" s="27">
        <v>135.14563910000001</v>
      </c>
      <c r="AC14" s="27">
        <v>144.6911274</v>
      </c>
      <c r="AD14" s="27">
        <v>149.6983899</v>
      </c>
      <c r="AE14" s="27">
        <v>135.59904979999999</v>
      </c>
      <c r="AF14" s="27">
        <v>106.6473396</v>
      </c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</row>
    <row r="15" spans="1:132" x14ac:dyDescent="0.3">
      <c r="A15" s="26" t="s">
        <v>12</v>
      </c>
      <c r="B15" s="26" t="s">
        <v>8</v>
      </c>
      <c r="C15" s="26" t="s">
        <v>24</v>
      </c>
      <c r="D15" s="26">
        <v>25</v>
      </c>
      <c r="E15" s="26" t="s">
        <v>25</v>
      </c>
      <c r="F15" s="26" t="s">
        <v>46</v>
      </c>
      <c r="G15" s="27">
        <v>109.9641464</v>
      </c>
      <c r="H15" s="27">
        <v>86.343804930000005</v>
      </c>
      <c r="I15" s="27">
        <v>111.31554920000001</v>
      </c>
      <c r="J15" s="27">
        <v>79.873074819999999</v>
      </c>
      <c r="K15" s="27">
        <v>93.198539569999994</v>
      </c>
      <c r="L15" s="27">
        <v>119.30488510000001</v>
      </c>
      <c r="M15" s="27">
        <v>100</v>
      </c>
      <c r="N15" s="27">
        <v>152.93116140000001</v>
      </c>
      <c r="O15" s="27">
        <v>161.36750480000001</v>
      </c>
      <c r="P15" s="27">
        <v>167.62353999999999</v>
      </c>
      <c r="Q15" s="27">
        <v>108.81647270000001</v>
      </c>
      <c r="R15" s="27">
        <v>119.5726641</v>
      </c>
      <c r="S15" s="27">
        <v>112.21698739999999</v>
      </c>
      <c r="T15" s="27">
        <v>105.2992354</v>
      </c>
      <c r="U15" s="27">
        <v>141.862921</v>
      </c>
      <c r="V15" s="27">
        <v>107.6902807</v>
      </c>
      <c r="W15" s="27">
        <v>136.32121609999999</v>
      </c>
      <c r="X15" s="27">
        <v>142.01647610000001</v>
      </c>
      <c r="Y15" s="27">
        <v>108.46782779999999</v>
      </c>
      <c r="Z15" s="27">
        <v>128.18141929999999</v>
      </c>
      <c r="AA15" s="27">
        <v>167.04186340000001</v>
      </c>
      <c r="AB15" s="27">
        <v>118.2976116</v>
      </c>
      <c r="AC15" s="27">
        <v>102.4400378</v>
      </c>
      <c r="AD15" s="27">
        <v>117.0802633</v>
      </c>
      <c r="AE15" s="27">
        <v>140.24921019999999</v>
      </c>
      <c r="AF15" s="27">
        <v>157.54806020000001</v>
      </c>
      <c r="AG15" s="26"/>
      <c r="AH15" s="26"/>
      <c r="AI15" s="26"/>
      <c r="AJ15" s="26"/>
      <c r="AK15" s="26"/>
      <c r="AL15" s="26"/>
      <c r="AM15" s="28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8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6"/>
    </row>
    <row r="16" spans="1:132" x14ac:dyDescent="0.3">
      <c r="A16" s="26" t="s">
        <v>13</v>
      </c>
      <c r="B16" s="26" t="s">
        <v>8</v>
      </c>
      <c r="C16" s="26" t="s">
        <v>24</v>
      </c>
      <c r="D16" s="26">
        <v>25</v>
      </c>
      <c r="E16" s="26" t="s">
        <v>25</v>
      </c>
      <c r="F16" s="26" t="s">
        <v>46</v>
      </c>
      <c r="G16" s="27">
        <v>88.089955590000002</v>
      </c>
      <c r="H16" s="27">
        <v>80.525774139999996</v>
      </c>
      <c r="I16" s="27">
        <v>128.5958565</v>
      </c>
      <c r="J16" s="27">
        <v>83.784710469999993</v>
      </c>
      <c r="K16" s="27">
        <v>130.24852150000001</v>
      </c>
      <c r="L16" s="27">
        <v>88.755181800000003</v>
      </c>
      <c r="M16" s="27">
        <v>100</v>
      </c>
      <c r="N16" s="27">
        <v>109.6605466</v>
      </c>
      <c r="O16" s="27">
        <v>101.7928376</v>
      </c>
      <c r="P16" s="27">
        <v>125.29748859999999</v>
      </c>
      <c r="Q16" s="27">
        <v>107.3365005</v>
      </c>
      <c r="R16" s="27">
        <v>86.542623849999998</v>
      </c>
      <c r="S16" s="27">
        <v>115.8738065</v>
      </c>
      <c r="T16" s="27">
        <v>103.6352419</v>
      </c>
      <c r="U16" s="27">
        <v>101.5659155</v>
      </c>
      <c r="V16" s="27">
        <v>110.0260818</v>
      </c>
      <c r="W16" s="27">
        <v>102.5690357</v>
      </c>
      <c r="X16" s="27">
        <v>73.934898160000003</v>
      </c>
      <c r="Y16" s="27">
        <v>105.2941864</v>
      </c>
      <c r="Z16" s="27">
        <v>99.695273409999999</v>
      </c>
      <c r="AA16" s="27">
        <v>119.31163979999999</v>
      </c>
      <c r="AB16" s="27">
        <v>118.33060949999999</v>
      </c>
      <c r="AC16" s="27">
        <v>130.11599079999999</v>
      </c>
      <c r="AD16" s="27">
        <v>159.08302380000001</v>
      </c>
      <c r="AE16" s="27">
        <v>91.392950139999996</v>
      </c>
      <c r="AF16" s="27">
        <v>105.467178</v>
      </c>
      <c r="AG16" s="26"/>
      <c r="AH16" s="26"/>
      <c r="AI16" s="26"/>
      <c r="AJ16" s="26"/>
      <c r="AK16" s="26"/>
      <c r="AL16" s="26"/>
      <c r="AM16" s="28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8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6"/>
    </row>
    <row r="17" spans="1:132" x14ac:dyDescent="0.3">
      <c r="A17" s="26" t="s">
        <v>14</v>
      </c>
      <c r="B17" s="26" t="s">
        <v>8</v>
      </c>
      <c r="C17" s="26" t="s">
        <v>24</v>
      </c>
      <c r="D17" s="26">
        <v>25</v>
      </c>
      <c r="E17" s="26" t="s">
        <v>25</v>
      </c>
      <c r="F17" s="26" t="s">
        <v>46</v>
      </c>
      <c r="G17" s="27">
        <v>67.572021680000006</v>
      </c>
      <c r="H17" s="27">
        <v>101.0779254</v>
      </c>
      <c r="I17" s="27">
        <v>97.216521510000007</v>
      </c>
      <c r="J17" s="27">
        <v>107.51359859999999</v>
      </c>
      <c r="K17" s="27">
        <v>107.51359859999999</v>
      </c>
      <c r="L17" s="27">
        <v>119.1063343</v>
      </c>
      <c r="M17" s="27">
        <v>100</v>
      </c>
      <c r="N17" s="27">
        <v>143.9060351</v>
      </c>
      <c r="O17" s="27">
        <v>115.8685285</v>
      </c>
      <c r="P17" s="27">
        <v>135.35227080000001</v>
      </c>
      <c r="Q17" s="27">
        <v>98.122265499999997</v>
      </c>
      <c r="R17" s="27">
        <v>110.0564394</v>
      </c>
      <c r="S17" s="27">
        <v>134.09175379999999</v>
      </c>
      <c r="T17" s="27">
        <v>149.87547069999999</v>
      </c>
      <c r="U17" s="27">
        <v>120.14197350000001</v>
      </c>
      <c r="V17" s="27">
        <v>134.0744382</v>
      </c>
      <c r="W17" s="27">
        <v>125.4674765</v>
      </c>
      <c r="X17" s="27">
        <v>147.1789713</v>
      </c>
      <c r="Y17" s="27">
        <v>134.5873886</v>
      </c>
      <c r="Z17" s="27">
        <v>134.50505029999999</v>
      </c>
      <c r="AA17" s="27">
        <v>137.71204309999999</v>
      </c>
      <c r="AB17" s="27">
        <v>128.62493620000001</v>
      </c>
      <c r="AC17" s="27">
        <v>112.2506992</v>
      </c>
      <c r="AD17" s="27">
        <v>134.81913829999999</v>
      </c>
      <c r="AE17" s="27">
        <v>95.053624659999997</v>
      </c>
      <c r="AF17" s="27">
        <v>110.70659689999999</v>
      </c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6"/>
    </row>
    <row r="18" spans="1:132" x14ac:dyDescent="0.3">
      <c r="A18" s="26" t="s">
        <v>15</v>
      </c>
      <c r="B18" s="26" t="s">
        <v>8</v>
      </c>
      <c r="C18" s="26" t="s">
        <v>24</v>
      </c>
      <c r="D18" s="26">
        <v>25</v>
      </c>
      <c r="E18" s="26" t="s">
        <v>25</v>
      </c>
      <c r="F18" s="26" t="s">
        <v>46</v>
      </c>
      <c r="G18" s="27">
        <v>95.706107200000005</v>
      </c>
      <c r="H18" s="27">
        <v>92.527256660000006</v>
      </c>
      <c r="I18" s="27">
        <v>99.44868975</v>
      </c>
      <c r="J18" s="27">
        <v>93.512297230000001</v>
      </c>
      <c r="K18" s="27">
        <v>90.476744199999999</v>
      </c>
      <c r="L18" s="27">
        <v>128.32890499999999</v>
      </c>
      <c r="M18" s="27">
        <v>100</v>
      </c>
      <c r="N18" s="27">
        <v>129.9568913</v>
      </c>
      <c r="O18" s="27">
        <v>119.0743691</v>
      </c>
      <c r="P18" s="27">
        <v>105.9471066</v>
      </c>
      <c r="Q18" s="27">
        <v>102.2780587</v>
      </c>
      <c r="R18" s="27">
        <v>92.85771115</v>
      </c>
      <c r="S18" s="27">
        <v>114.5575559</v>
      </c>
      <c r="T18" s="27">
        <v>99.418729810000002</v>
      </c>
      <c r="U18" s="27">
        <v>122.5647053</v>
      </c>
      <c r="V18" s="27">
        <v>127.8919392</v>
      </c>
      <c r="W18" s="27">
        <v>127.9538653</v>
      </c>
      <c r="X18" s="27">
        <v>147.3071233</v>
      </c>
      <c r="Y18" s="27">
        <v>129.01912830000001</v>
      </c>
      <c r="Z18" s="27">
        <v>151.8331848</v>
      </c>
      <c r="AA18" s="27">
        <v>155.6192471</v>
      </c>
      <c r="AB18" s="27">
        <v>132.75791530000001</v>
      </c>
      <c r="AC18" s="27">
        <v>151.05810410000001</v>
      </c>
      <c r="AD18" s="27">
        <v>166.19578329999999</v>
      </c>
      <c r="AE18" s="27">
        <v>136.6794506</v>
      </c>
      <c r="AF18" s="27">
        <v>93.507065780000005</v>
      </c>
      <c r="AG18" s="26"/>
      <c r="AH18" s="26"/>
      <c r="AI18" s="26"/>
      <c r="AJ18" s="26"/>
      <c r="AK18" s="26"/>
      <c r="AL18" s="26"/>
      <c r="AM18" s="28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8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6"/>
    </row>
    <row r="19" spans="1:132" x14ac:dyDescent="0.3">
      <c r="A19" s="26" t="s">
        <v>16</v>
      </c>
      <c r="B19" s="26" t="s">
        <v>8</v>
      </c>
      <c r="C19" s="26" t="s">
        <v>24</v>
      </c>
      <c r="D19" s="26">
        <v>25</v>
      </c>
      <c r="E19" s="26" t="s">
        <v>25</v>
      </c>
      <c r="F19" s="26" t="s">
        <v>46</v>
      </c>
      <c r="G19" s="27">
        <v>99.162457590000002</v>
      </c>
      <c r="H19" s="27">
        <v>67.87906323</v>
      </c>
      <c r="I19" s="27">
        <v>102.024289</v>
      </c>
      <c r="J19" s="27">
        <v>105.02606710000001</v>
      </c>
      <c r="K19" s="27">
        <v>120.8050575</v>
      </c>
      <c r="L19" s="27">
        <v>105.1030657</v>
      </c>
      <c r="M19" s="27">
        <v>100</v>
      </c>
      <c r="N19" s="27">
        <v>148.1568455</v>
      </c>
      <c r="O19" s="27">
        <v>123.28305539999999</v>
      </c>
      <c r="P19" s="27">
        <v>110.5811648</v>
      </c>
      <c r="Q19" s="27">
        <v>98.263024869999995</v>
      </c>
      <c r="R19" s="27">
        <v>87.291206549999998</v>
      </c>
      <c r="S19" s="27">
        <v>101.29103739999999</v>
      </c>
      <c r="T19" s="27">
        <v>95.361805910000001</v>
      </c>
      <c r="U19" s="27">
        <v>86.522170849999995</v>
      </c>
      <c r="V19" s="27">
        <v>102.9445509</v>
      </c>
      <c r="W19" s="27">
        <v>121.23516410000001</v>
      </c>
      <c r="X19" s="27">
        <v>133.7771066</v>
      </c>
      <c r="Y19" s="27">
        <v>130.0017781</v>
      </c>
      <c r="Z19" s="27">
        <v>133.3076188</v>
      </c>
      <c r="AA19" s="27">
        <v>119.5513424</v>
      </c>
      <c r="AB19" s="27">
        <v>123.6378103</v>
      </c>
      <c r="AC19" s="27">
        <v>138.7749737</v>
      </c>
      <c r="AD19" s="27">
        <v>114.32263279999999</v>
      </c>
      <c r="AE19" s="27">
        <v>99.726724349999998</v>
      </c>
      <c r="AF19" s="27">
        <v>104.96198769999999</v>
      </c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8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6"/>
    </row>
    <row r="20" spans="1:132" x14ac:dyDescent="0.3">
      <c r="A20" s="26" t="s">
        <v>17</v>
      </c>
      <c r="B20" s="26" t="s">
        <v>8</v>
      </c>
      <c r="C20" s="26" t="s">
        <v>24</v>
      </c>
      <c r="D20" s="26">
        <v>25</v>
      </c>
      <c r="E20" s="26" t="s">
        <v>25</v>
      </c>
      <c r="F20" s="26" t="s">
        <v>46</v>
      </c>
      <c r="G20" s="27">
        <v>88.165090460000002</v>
      </c>
      <c r="H20" s="27">
        <v>80.476995369999997</v>
      </c>
      <c r="I20" s="27">
        <v>98.089185749999999</v>
      </c>
      <c r="J20" s="27">
        <v>108.1083838</v>
      </c>
      <c r="K20" s="27">
        <v>120.40723079999999</v>
      </c>
      <c r="L20" s="27">
        <v>104.75311379999999</v>
      </c>
      <c r="M20" s="27">
        <v>100</v>
      </c>
      <c r="N20" s="27">
        <v>135.8049297</v>
      </c>
      <c r="O20" s="27">
        <v>119.5741829</v>
      </c>
      <c r="P20" s="27">
        <v>112.3698928</v>
      </c>
      <c r="Q20" s="27">
        <v>99.436074110000007</v>
      </c>
      <c r="R20" s="27">
        <v>107.9978031</v>
      </c>
      <c r="S20" s="27">
        <v>105.03050880000001</v>
      </c>
      <c r="T20" s="27">
        <v>112.8768247</v>
      </c>
      <c r="U20" s="27">
        <v>96.539389529999994</v>
      </c>
      <c r="V20" s="27">
        <v>93.568946769999997</v>
      </c>
      <c r="W20" s="27">
        <v>96.687911670000005</v>
      </c>
      <c r="X20" s="27">
        <v>104.77913940000001</v>
      </c>
      <c r="Y20" s="27">
        <v>102.2531235</v>
      </c>
      <c r="Z20" s="27">
        <v>98.440177809999994</v>
      </c>
      <c r="AA20" s="27">
        <v>101.6816642</v>
      </c>
      <c r="AB20" s="27">
        <v>113.6318536</v>
      </c>
      <c r="AC20" s="27">
        <v>110.7632404</v>
      </c>
      <c r="AD20" s="27">
        <v>104.89232060000001</v>
      </c>
      <c r="AE20" s="27">
        <v>109.086185</v>
      </c>
      <c r="AF20" s="27">
        <v>99.092113769999997</v>
      </c>
      <c r="AG20" s="26"/>
      <c r="AH20" s="26"/>
      <c r="AI20" s="26"/>
      <c r="AJ20" s="26"/>
      <c r="AK20" s="26"/>
      <c r="AL20" s="26"/>
      <c r="AM20" s="28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8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6"/>
    </row>
    <row r="21" spans="1:132" x14ac:dyDescent="0.3">
      <c r="A21" s="26" t="s">
        <v>18</v>
      </c>
      <c r="B21" s="26" t="s">
        <v>19</v>
      </c>
      <c r="C21" s="26" t="s">
        <v>24</v>
      </c>
      <c r="D21" s="26">
        <v>25</v>
      </c>
      <c r="E21" s="26" t="s">
        <v>25</v>
      </c>
      <c r="F21" s="26" t="s">
        <v>46</v>
      </c>
      <c r="G21" s="27">
        <v>91.636742979999994</v>
      </c>
      <c r="H21" s="27">
        <v>97.203873939999994</v>
      </c>
      <c r="I21" s="27">
        <v>85.060704860000001</v>
      </c>
      <c r="J21" s="27">
        <v>101.7647595</v>
      </c>
      <c r="K21" s="27">
        <v>101.25869609999999</v>
      </c>
      <c r="L21" s="27">
        <v>123.0752226</v>
      </c>
      <c r="M21" s="27">
        <v>100</v>
      </c>
      <c r="N21" s="27">
        <v>131.44614770000001</v>
      </c>
      <c r="O21" s="27">
        <v>125.4574815</v>
      </c>
      <c r="P21" s="27">
        <v>117.6387793</v>
      </c>
      <c r="Q21" s="27">
        <v>108.4324828</v>
      </c>
      <c r="R21" s="27">
        <v>117.7894051</v>
      </c>
      <c r="S21" s="27">
        <v>101.8468941</v>
      </c>
      <c r="T21" s="27">
        <v>104.3460491</v>
      </c>
      <c r="U21" s="27">
        <v>95.965304610000004</v>
      </c>
      <c r="V21" s="27">
        <v>109.6556099</v>
      </c>
      <c r="W21" s="27">
        <v>116.00150309999999</v>
      </c>
      <c r="X21" s="27">
        <v>97.191735589999993</v>
      </c>
      <c r="Y21" s="27">
        <v>96.260147009999997</v>
      </c>
      <c r="Z21" s="27">
        <v>111.4566414</v>
      </c>
      <c r="AA21" s="27">
        <v>103.9115365</v>
      </c>
      <c r="AB21" s="27">
        <v>97.787430639999997</v>
      </c>
      <c r="AC21" s="27">
        <v>100.2805315</v>
      </c>
      <c r="AD21" s="27">
        <v>94.178998140000004</v>
      </c>
      <c r="AE21" s="27">
        <v>95.718054469999998</v>
      </c>
      <c r="AF21" s="27">
        <v>120.7603125</v>
      </c>
      <c r="AG21" s="26"/>
      <c r="AH21" s="26"/>
      <c r="AI21" s="26"/>
      <c r="AJ21" s="26"/>
      <c r="AK21" s="26"/>
      <c r="AL21" s="26"/>
      <c r="AM21" s="28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8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6"/>
    </row>
    <row r="22" spans="1:132" x14ac:dyDescent="0.3">
      <c r="A22" s="26" t="s">
        <v>20</v>
      </c>
      <c r="B22" s="26" t="s">
        <v>19</v>
      </c>
      <c r="C22" s="26" t="s">
        <v>24</v>
      </c>
      <c r="D22" s="26">
        <v>25</v>
      </c>
      <c r="E22" s="26" t="s">
        <v>25</v>
      </c>
      <c r="F22" s="26" t="s">
        <v>46</v>
      </c>
      <c r="G22" s="27">
        <v>121.89971610000001</v>
      </c>
      <c r="H22" s="27">
        <v>81.54102632</v>
      </c>
      <c r="I22" s="27">
        <v>96.555770030000005</v>
      </c>
      <c r="J22" s="27">
        <v>93.92957577</v>
      </c>
      <c r="K22" s="27">
        <v>109.6493316</v>
      </c>
      <c r="L22" s="27">
        <v>96.424580129999995</v>
      </c>
      <c r="M22" s="27">
        <v>100</v>
      </c>
      <c r="N22" s="27">
        <v>166.12926909999999</v>
      </c>
      <c r="O22" s="27">
        <v>102.8528855</v>
      </c>
      <c r="P22" s="27">
        <v>104.451635</v>
      </c>
      <c r="Q22" s="27">
        <v>102.2846375</v>
      </c>
      <c r="R22" s="27">
        <v>110.867396</v>
      </c>
      <c r="S22" s="27">
        <v>93.029857079999999</v>
      </c>
      <c r="T22" s="27">
        <v>97.375512869999994</v>
      </c>
      <c r="U22" s="27">
        <v>102.35116410000001</v>
      </c>
      <c r="V22" s="27">
        <v>113.58536049999999</v>
      </c>
      <c r="W22" s="27">
        <v>79.455072659999999</v>
      </c>
      <c r="X22" s="27">
        <v>109.3512159</v>
      </c>
      <c r="Y22" s="27">
        <v>113.9521177</v>
      </c>
      <c r="Z22" s="27">
        <v>125.44018579999999</v>
      </c>
      <c r="AA22" s="27">
        <v>127.9947019</v>
      </c>
      <c r="AB22" s="27">
        <v>125.21220839999999</v>
      </c>
      <c r="AC22" s="27">
        <v>132.08475820000001</v>
      </c>
      <c r="AD22" s="27">
        <v>120.6146287</v>
      </c>
      <c r="AE22" s="27">
        <v>117.9045272</v>
      </c>
      <c r="AF22" s="27">
        <v>116.95368430000001</v>
      </c>
      <c r="AG22" s="26"/>
      <c r="AH22" s="26"/>
      <c r="AI22" s="26"/>
      <c r="AJ22" s="26"/>
      <c r="AK22" s="26"/>
      <c r="AL22" s="26"/>
      <c r="AM22" s="28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8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6"/>
    </row>
    <row r="23" spans="1:132" x14ac:dyDescent="0.3">
      <c r="A23" s="26" t="s">
        <v>21</v>
      </c>
      <c r="B23" s="26" t="s">
        <v>19</v>
      </c>
      <c r="C23" s="26" t="s">
        <v>24</v>
      </c>
      <c r="D23" s="26">
        <v>25</v>
      </c>
      <c r="E23" s="26" t="s">
        <v>25</v>
      </c>
      <c r="F23" s="26" t="s">
        <v>46</v>
      </c>
      <c r="G23" s="27">
        <v>96.606918160000006</v>
      </c>
      <c r="H23" s="27">
        <v>99.54850888</v>
      </c>
      <c r="I23" s="27">
        <v>91.473217199999993</v>
      </c>
      <c r="J23" s="27">
        <v>122.3545326</v>
      </c>
      <c r="K23" s="27">
        <v>93.534119799999999</v>
      </c>
      <c r="L23" s="27">
        <v>96.482703349999994</v>
      </c>
      <c r="M23" s="27">
        <v>100</v>
      </c>
      <c r="N23" s="27">
        <v>129.19720380000001</v>
      </c>
      <c r="O23" s="27">
        <v>144.54164850000001</v>
      </c>
      <c r="P23" s="27">
        <v>131.75537940000001</v>
      </c>
      <c r="Q23" s="27">
        <v>89.104188179999994</v>
      </c>
      <c r="R23" s="27">
        <v>67.447721599999994</v>
      </c>
      <c r="S23" s="27">
        <v>76.043999839999998</v>
      </c>
      <c r="T23" s="27">
        <v>86.76161055</v>
      </c>
      <c r="U23" s="27">
        <v>101.4492187</v>
      </c>
      <c r="V23" s="27">
        <v>85.317658350000002</v>
      </c>
      <c r="W23" s="27">
        <v>93.251036299999996</v>
      </c>
      <c r="X23" s="27">
        <v>116.69424859999999</v>
      </c>
      <c r="Y23" s="27">
        <v>129.33467690000001</v>
      </c>
      <c r="Z23" s="27">
        <v>144.8142258</v>
      </c>
      <c r="AA23" s="27">
        <v>117.0738253</v>
      </c>
      <c r="AB23" s="27">
        <v>140.5929764</v>
      </c>
      <c r="AC23" s="27">
        <v>152.08799970000001</v>
      </c>
      <c r="AD23" s="27">
        <v>139.50823020000001</v>
      </c>
      <c r="AE23" s="27">
        <v>134.8438213</v>
      </c>
      <c r="AF23" s="27">
        <v>155.49804449999999</v>
      </c>
      <c r="AG23" s="26"/>
      <c r="AH23" s="26"/>
      <c r="AI23" s="26"/>
      <c r="AJ23" s="26"/>
      <c r="AK23" s="26"/>
      <c r="AL23" s="26"/>
      <c r="AM23" s="28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8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6"/>
    </row>
    <row r="24" spans="1:132" x14ac:dyDescent="0.3">
      <c r="A24" s="26" t="s">
        <v>22</v>
      </c>
      <c r="B24" s="26" t="s">
        <v>19</v>
      </c>
      <c r="C24" s="26" t="s">
        <v>24</v>
      </c>
      <c r="D24" s="26">
        <v>25</v>
      </c>
      <c r="E24" s="26" t="s">
        <v>25</v>
      </c>
      <c r="F24" s="26" t="s">
        <v>46</v>
      </c>
      <c r="G24" s="27">
        <v>92.609082540000003</v>
      </c>
      <c r="H24" s="27">
        <v>75.928733030000004</v>
      </c>
      <c r="I24" s="27">
        <v>120.605268</v>
      </c>
      <c r="J24" s="27">
        <v>107.61700829999999</v>
      </c>
      <c r="K24" s="27">
        <v>99.863964170000003</v>
      </c>
      <c r="L24" s="27">
        <v>103.375944</v>
      </c>
      <c r="M24" s="27">
        <v>100</v>
      </c>
      <c r="N24" s="27">
        <v>142.08151409999999</v>
      </c>
      <c r="O24" s="27">
        <v>121.5047319</v>
      </c>
      <c r="P24" s="27">
        <v>122.1752774</v>
      </c>
      <c r="Q24" s="27">
        <v>108.95926009999999</v>
      </c>
      <c r="R24" s="27">
        <v>116.6292701</v>
      </c>
      <c r="S24" s="27">
        <v>117.5823183</v>
      </c>
      <c r="T24" s="27">
        <v>119.12089539999999</v>
      </c>
      <c r="U24" s="27">
        <v>125.51679470000001</v>
      </c>
      <c r="V24" s="27">
        <v>132.13690030000001</v>
      </c>
      <c r="W24" s="27">
        <v>124.70543139999999</v>
      </c>
      <c r="X24" s="27">
        <v>135.38158630000001</v>
      </c>
      <c r="Y24" s="27">
        <v>130.68027309999999</v>
      </c>
      <c r="Z24" s="27">
        <v>136.0674818</v>
      </c>
      <c r="AA24" s="27">
        <v>131.5693832</v>
      </c>
      <c r="AB24" s="27">
        <v>126.3442664</v>
      </c>
      <c r="AC24" s="27">
        <v>122.4607336</v>
      </c>
      <c r="AD24" s="27">
        <v>124.366347</v>
      </c>
      <c r="AE24" s="27">
        <v>136.94321780000001</v>
      </c>
      <c r="AF24" s="27">
        <v>129.25362490000001</v>
      </c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</row>
    <row r="25" spans="1:132" x14ac:dyDescent="0.3">
      <c r="A25" s="26" t="s">
        <v>23</v>
      </c>
      <c r="B25" s="26" t="s">
        <v>19</v>
      </c>
      <c r="C25" s="26" t="s">
        <v>24</v>
      </c>
      <c r="D25" s="26">
        <v>25</v>
      </c>
      <c r="E25" s="26" t="s">
        <v>25</v>
      </c>
      <c r="F25" s="26" t="s">
        <v>46</v>
      </c>
      <c r="G25" s="27">
        <v>96.830501190000007</v>
      </c>
      <c r="H25" s="27">
        <v>94.793834810000007</v>
      </c>
      <c r="I25" s="27">
        <v>89.757676149999995</v>
      </c>
      <c r="J25" s="27">
        <v>112.0459417</v>
      </c>
      <c r="K25" s="27">
        <v>106.26551739999999</v>
      </c>
      <c r="L25" s="27">
        <v>100.3065287</v>
      </c>
      <c r="M25" s="27">
        <v>100</v>
      </c>
      <c r="N25" s="27">
        <v>129.88942850000001</v>
      </c>
      <c r="O25" s="27">
        <v>110.6634299</v>
      </c>
      <c r="P25" s="27">
        <v>106.67930029999999</v>
      </c>
      <c r="Q25" s="27">
        <v>129.85456819999999</v>
      </c>
      <c r="R25" s="27">
        <v>116.5523929</v>
      </c>
      <c r="S25" s="27">
        <v>113.8072774</v>
      </c>
      <c r="T25" s="27">
        <v>118.7241767</v>
      </c>
      <c r="U25" s="27">
        <v>109.3907399</v>
      </c>
      <c r="V25" s="27">
        <v>115.6124543</v>
      </c>
      <c r="W25" s="27">
        <v>106.2783752</v>
      </c>
      <c r="X25" s="27">
        <v>113.89523990000001</v>
      </c>
      <c r="Y25" s="27">
        <v>110.9795326</v>
      </c>
      <c r="Z25" s="27">
        <v>132.04159250000001</v>
      </c>
      <c r="AA25" s="27">
        <v>139.06118839999999</v>
      </c>
      <c r="AB25" s="27">
        <v>111.80447479999999</v>
      </c>
      <c r="AC25" s="27">
        <v>123.4220373</v>
      </c>
      <c r="AD25" s="27">
        <v>139.46733169999999</v>
      </c>
      <c r="AE25" s="27">
        <v>130.42640489999999</v>
      </c>
      <c r="AF25" s="27">
        <v>136.68185639999999</v>
      </c>
      <c r="AG25" s="26"/>
      <c r="AH25" s="26"/>
      <c r="AI25" s="26"/>
      <c r="AJ25" s="26"/>
      <c r="AK25" s="26"/>
      <c r="AL25" s="26"/>
      <c r="AM25" s="28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8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26"/>
    </row>
    <row r="26" spans="1:132" x14ac:dyDescent="0.3">
      <c r="A26" s="26" t="s">
        <v>7</v>
      </c>
      <c r="B26" s="26" t="s">
        <v>8</v>
      </c>
      <c r="C26" s="26" t="s">
        <v>26</v>
      </c>
      <c r="D26" s="26">
        <v>1.2</v>
      </c>
      <c r="E26" s="26" t="s">
        <v>27</v>
      </c>
      <c r="F26" s="26" t="s">
        <v>46</v>
      </c>
      <c r="G26" s="27">
        <v>121.24714729999999</v>
      </c>
      <c r="H26" s="27">
        <v>99.6791451</v>
      </c>
      <c r="I26" s="27">
        <v>88.351969519999997</v>
      </c>
      <c r="J26" s="27">
        <v>90.063039340000003</v>
      </c>
      <c r="K26" s="27">
        <v>110.8988442</v>
      </c>
      <c r="L26" s="27">
        <v>89.759854559999994</v>
      </c>
      <c r="M26" s="27">
        <v>100</v>
      </c>
      <c r="N26" s="27">
        <v>106.3706494</v>
      </c>
      <c r="O26" s="27">
        <v>92.366191709999995</v>
      </c>
      <c r="P26" s="27">
        <v>112.7954381</v>
      </c>
      <c r="Q26" s="27">
        <v>121.7365853</v>
      </c>
      <c r="R26" s="27">
        <v>105.3268697</v>
      </c>
      <c r="S26" s="27">
        <v>109.0199702</v>
      </c>
      <c r="T26" s="27">
        <v>120.94402940000001</v>
      </c>
      <c r="U26" s="27">
        <v>119.2162575</v>
      </c>
      <c r="V26" s="27">
        <v>115.5138893</v>
      </c>
      <c r="W26" s="27">
        <v>139.6109112</v>
      </c>
      <c r="X26" s="27">
        <v>112.7598469</v>
      </c>
      <c r="Y26" s="27">
        <v>115.7095498</v>
      </c>
      <c r="Z26" s="27">
        <v>121.3421335</v>
      </c>
      <c r="AA26" s="27">
        <v>119.4312338</v>
      </c>
      <c r="AB26" s="27">
        <v>133.28525690000001</v>
      </c>
      <c r="AC26" s="27">
        <v>125.163933</v>
      </c>
      <c r="AD26" s="27">
        <v>117.52033400000001</v>
      </c>
      <c r="AE26" s="27">
        <v>123.8236491</v>
      </c>
      <c r="AF26" s="27">
        <v>137.8813002</v>
      </c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26"/>
    </row>
    <row r="27" spans="1:132" x14ac:dyDescent="0.3">
      <c r="A27" s="26" t="s">
        <v>12</v>
      </c>
      <c r="B27" s="26" t="s">
        <v>8</v>
      </c>
      <c r="C27" s="26" t="s">
        <v>26</v>
      </c>
      <c r="D27" s="26">
        <v>1.2</v>
      </c>
      <c r="E27" s="26" t="s">
        <v>27</v>
      </c>
      <c r="F27" s="26" t="s">
        <v>46</v>
      </c>
      <c r="G27" s="27">
        <v>87.145118289999999</v>
      </c>
      <c r="H27" s="27">
        <v>101.87129849999999</v>
      </c>
      <c r="I27" s="27">
        <v>100.6035887</v>
      </c>
      <c r="J27" s="27">
        <v>118.19682709999999</v>
      </c>
      <c r="K27" s="27">
        <v>79.465663419999998</v>
      </c>
      <c r="L27" s="27">
        <v>112.71750400000001</v>
      </c>
      <c r="M27" s="27">
        <v>100</v>
      </c>
      <c r="N27" s="27">
        <v>113.68549779999999</v>
      </c>
      <c r="O27" s="27">
        <v>102.2539993</v>
      </c>
      <c r="P27" s="27">
        <v>129.42819979999999</v>
      </c>
      <c r="Q27" s="27">
        <v>121.1891518</v>
      </c>
      <c r="R27" s="27">
        <v>79.827922450000003</v>
      </c>
      <c r="S27" s="27">
        <v>122.7428589</v>
      </c>
      <c r="T27" s="27">
        <v>71.662643209999999</v>
      </c>
      <c r="U27" s="27">
        <v>122.40657710000001</v>
      </c>
      <c r="V27" s="27">
        <v>104.7112831</v>
      </c>
      <c r="W27" s="27">
        <v>120.4919111</v>
      </c>
      <c r="X27" s="27">
        <v>110.8095254</v>
      </c>
      <c r="Y27" s="27">
        <v>131.6866824</v>
      </c>
      <c r="Z27" s="27">
        <v>247.57163790000001</v>
      </c>
      <c r="AA27" s="27">
        <v>247.15763849999999</v>
      </c>
      <c r="AB27" s="27">
        <v>239.7056494</v>
      </c>
      <c r="AC27" s="27">
        <v>85.008555459999997</v>
      </c>
      <c r="AD27" s="27">
        <v>101.31156609999999</v>
      </c>
      <c r="AE27" s="27">
        <v>118.8722375</v>
      </c>
      <c r="AF27" s="27">
        <v>140.02936199999999</v>
      </c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8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26"/>
    </row>
    <row r="28" spans="1:132" x14ac:dyDescent="0.3">
      <c r="A28" s="26" t="s">
        <v>13</v>
      </c>
      <c r="B28" s="26" t="s">
        <v>8</v>
      </c>
      <c r="C28" s="26" t="s">
        <v>26</v>
      </c>
      <c r="D28" s="26">
        <v>1.2</v>
      </c>
      <c r="E28" s="26" t="s">
        <v>27</v>
      </c>
      <c r="F28" s="26" t="s">
        <v>46</v>
      </c>
      <c r="G28" s="27">
        <v>90.229153609999997</v>
      </c>
      <c r="H28" s="27">
        <v>110.1450949</v>
      </c>
      <c r="I28" s="27">
        <v>90.156835299999997</v>
      </c>
      <c r="J28" s="27">
        <v>106.2617743</v>
      </c>
      <c r="K28" s="27">
        <v>85.612164759999999</v>
      </c>
      <c r="L28" s="27">
        <v>117.5949772</v>
      </c>
      <c r="M28" s="27">
        <v>100</v>
      </c>
      <c r="N28" s="27">
        <v>112.23315359999999</v>
      </c>
      <c r="O28" s="27">
        <v>152.20201499999999</v>
      </c>
      <c r="P28" s="27">
        <v>175.240846</v>
      </c>
      <c r="Q28" s="27">
        <v>185.73486589999999</v>
      </c>
      <c r="R28" s="27">
        <v>163.62007370000001</v>
      </c>
      <c r="S28" s="27">
        <v>118.82289950000001</v>
      </c>
      <c r="T28" s="27">
        <v>151.89558349999999</v>
      </c>
      <c r="U28" s="27">
        <v>156.64820879999999</v>
      </c>
      <c r="V28" s="27">
        <v>166.43859029999999</v>
      </c>
      <c r="W28" s="27">
        <v>143.96631170000001</v>
      </c>
      <c r="X28" s="27">
        <v>132.74896910000001</v>
      </c>
      <c r="Y28" s="27">
        <v>123.4231794</v>
      </c>
      <c r="Z28" s="27">
        <v>167.2901348</v>
      </c>
      <c r="AA28" s="27">
        <v>166.43859029999999</v>
      </c>
      <c r="AB28" s="27">
        <v>165.2930154</v>
      </c>
      <c r="AC28" s="27">
        <v>196.51412149999999</v>
      </c>
      <c r="AD28" s="27">
        <v>130.68744799999999</v>
      </c>
      <c r="AE28" s="27">
        <v>140.6070977</v>
      </c>
      <c r="AF28" s="27">
        <v>150.76537450000001</v>
      </c>
      <c r="AG28" s="26"/>
    </row>
    <row r="29" spans="1:132" x14ac:dyDescent="0.3">
      <c r="A29" s="26" t="s">
        <v>14</v>
      </c>
      <c r="B29" s="26" t="s">
        <v>8</v>
      </c>
      <c r="C29" s="26" t="s">
        <v>26</v>
      </c>
      <c r="D29" s="26">
        <v>1.2</v>
      </c>
      <c r="E29" s="26" t="s">
        <v>27</v>
      </c>
      <c r="F29" s="26" t="s">
        <v>46</v>
      </c>
      <c r="G29" s="27">
        <v>125.6317749</v>
      </c>
      <c r="H29" s="27">
        <v>77.842433060000005</v>
      </c>
      <c r="I29" s="27">
        <v>81.361904760000002</v>
      </c>
      <c r="J29" s="27">
        <v>96.63198586</v>
      </c>
      <c r="K29" s="27">
        <v>110.7500711</v>
      </c>
      <c r="L29" s="27">
        <v>107.7818304</v>
      </c>
      <c r="M29" s="27">
        <v>100</v>
      </c>
      <c r="N29" s="27">
        <v>115.6989355</v>
      </c>
      <c r="O29" s="27">
        <v>125.9016743</v>
      </c>
      <c r="P29" s="27">
        <v>132.57008250000001</v>
      </c>
      <c r="Q29" s="27">
        <v>70.410240959999996</v>
      </c>
      <c r="R29" s="27">
        <v>111.20347580000001</v>
      </c>
      <c r="S29" s="27">
        <v>120.6702401</v>
      </c>
      <c r="T29" s="27">
        <v>120.3600659</v>
      </c>
      <c r="U29" s="27">
        <v>127.17918640000001</v>
      </c>
      <c r="V29" s="27">
        <v>121.2330716</v>
      </c>
      <c r="W29" s="27">
        <v>125.7454688</v>
      </c>
      <c r="X29" s="27">
        <v>117.1121978</v>
      </c>
      <c r="Y29" s="27">
        <v>108.0336571</v>
      </c>
      <c r="Z29" s="27">
        <v>94.994155590000005</v>
      </c>
      <c r="AA29" s="27">
        <v>100.3240022</v>
      </c>
      <c r="AB29" s="27">
        <v>159.33373019999999</v>
      </c>
      <c r="AC29" s="27">
        <v>133.1323855</v>
      </c>
      <c r="AD29" s="27">
        <v>124.2967883</v>
      </c>
      <c r="AE29" s="27">
        <v>117.82998430000001</v>
      </c>
      <c r="AF29" s="27">
        <v>116.76364959999999</v>
      </c>
      <c r="AG29" s="26"/>
    </row>
    <row r="30" spans="1:132" x14ac:dyDescent="0.3">
      <c r="A30" s="26" t="s">
        <v>15</v>
      </c>
      <c r="B30" s="26" t="s">
        <v>8</v>
      </c>
      <c r="C30" s="26" t="s">
        <v>26</v>
      </c>
      <c r="D30" s="26">
        <v>1.2</v>
      </c>
      <c r="E30" s="26" t="s">
        <v>27</v>
      </c>
      <c r="F30" s="26" t="s">
        <v>46</v>
      </c>
      <c r="G30" s="27">
        <v>83.369484349999993</v>
      </c>
      <c r="H30" s="27">
        <v>95.184773809999996</v>
      </c>
      <c r="I30" s="27">
        <v>100.9446729</v>
      </c>
      <c r="J30" s="27">
        <v>109.0608276</v>
      </c>
      <c r="K30" s="27">
        <v>91.900497049999998</v>
      </c>
      <c r="L30" s="27">
        <v>119.5397443</v>
      </c>
      <c r="M30" s="27">
        <v>100</v>
      </c>
      <c r="N30" s="27">
        <v>120.07531659999999</v>
      </c>
      <c r="O30" s="27">
        <v>128.9848599</v>
      </c>
      <c r="P30" s="27">
        <v>130.95525140000001</v>
      </c>
      <c r="Q30" s="27">
        <v>90.654196580000004</v>
      </c>
      <c r="R30" s="27">
        <v>125.0440768</v>
      </c>
      <c r="S30" s="27">
        <v>124.4036462</v>
      </c>
      <c r="T30" s="27">
        <v>127.7647011</v>
      </c>
      <c r="U30" s="27">
        <v>97.339506060000005</v>
      </c>
      <c r="V30" s="27">
        <v>128.23256219999999</v>
      </c>
      <c r="W30" s="27">
        <v>130.85420569999999</v>
      </c>
      <c r="X30" s="27">
        <v>133.16502059999999</v>
      </c>
      <c r="Y30" s="27">
        <v>133.60324360000001</v>
      </c>
      <c r="Z30" s="27">
        <v>144.20667560000001</v>
      </c>
      <c r="AA30" s="27">
        <v>127.2108889</v>
      </c>
      <c r="AB30" s="27">
        <v>137.48736819999999</v>
      </c>
      <c r="AC30" s="27">
        <v>144.6873646</v>
      </c>
      <c r="AD30" s="27">
        <v>136.2387343</v>
      </c>
      <c r="AE30" s="27">
        <v>181.65164580000001</v>
      </c>
      <c r="AF30" s="27">
        <v>124.0421829</v>
      </c>
      <c r="AG30" s="26"/>
    </row>
    <row r="31" spans="1:132" x14ac:dyDescent="0.3">
      <c r="A31" s="26" t="s">
        <v>16</v>
      </c>
      <c r="B31" s="26" t="s">
        <v>8</v>
      </c>
      <c r="C31" s="26" t="s">
        <v>26</v>
      </c>
      <c r="D31" s="26">
        <v>1.2</v>
      </c>
      <c r="E31" s="26" t="s">
        <v>27</v>
      </c>
      <c r="F31" s="26" t="s">
        <v>46</v>
      </c>
      <c r="G31" s="27">
        <v>94.926811470000004</v>
      </c>
      <c r="H31" s="27">
        <v>86.066975740000004</v>
      </c>
      <c r="I31" s="27">
        <v>92.549584490000001</v>
      </c>
      <c r="J31" s="27">
        <v>114.5468642</v>
      </c>
      <c r="K31" s="27">
        <v>94.673673309999998</v>
      </c>
      <c r="L31" s="27">
        <v>117.2360908</v>
      </c>
      <c r="M31" s="27">
        <v>100</v>
      </c>
      <c r="N31" s="27">
        <v>109.57601080000001</v>
      </c>
      <c r="O31" s="27">
        <v>105.8537302</v>
      </c>
      <c r="P31" s="27">
        <v>124.5241412</v>
      </c>
      <c r="Q31" s="27">
        <v>91.277308349999998</v>
      </c>
      <c r="R31" s="27">
        <v>136.48212029999999</v>
      </c>
      <c r="S31" s="27">
        <v>127.1900985</v>
      </c>
      <c r="T31" s="27">
        <v>125.70308300000001</v>
      </c>
      <c r="U31" s="27">
        <v>120.0246806</v>
      </c>
      <c r="V31" s="27">
        <v>124.08154639999999</v>
      </c>
      <c r="W31" s="27">
        <v>142.97438220000001</v>
      </c>
      <c r="X31" s="27">
        <v>133.00394370000001</v>
      </c>
      <c r="Y31" s="27">
        <v>137.24575179999999</v>
      </c>
      <c r="Z31" s="27">
        <v>144.21222330000001</v>
      </c>
      <c r="AA31" s="27">
        <v>149.37401790000001</v>
      </c>
      <c r="AB31" s="27">
        <v>143.2038756</v>
      </c>
      <c r="AC31" s="27">
        <v>130.6182422</v>
      </c>
      <c r="AD31" s="27">
        <v>132.77405400000001</v>
      </c>
      <c r="AE31" s="27">
        <v>134.1573942</v>
      </c>
      <c r="AF31" s="27">
        <v>129.8876616</v>
      </c>
      <c r="AG31" s="26"/>
    </row>
    <row r="32" spans="1:132" x14ac:dyDescent="0.3">
      <c r="A32" s="26" t="s">
        <v>17</v>
      </c>
      <c r="B32" s="26" t="s">
        <v>8</v>
      </c>
      <c r="C32" s="26" t="s">
        <v>26</v>
      </c>
      <c r="D32" s="26">
        <v>1.2</v>
      </c>
      <c r="E32" s="26" t="s">
        <v>27</v>
      </c>
      <c r="F32" s="26" t="s">
        <v>46</v>
      </c>
      <c r="G32" s="27">
        <v>90.668049280000005</v>
      </c>
      <c r="H32" s="27">
        <v>100.3003563</v>
      </c>
      <c r="I32" s="27">
        <v>92.361847999999995</v>
      </c>
      <c r="J32" s="27">
        <v>106.941011</v>
      </c>
      <c r="K32" s="27">
        <v>79.907964559999996</v>
      </c>
      <c r="L32" s="27">
        <v>129.82077090000001</v>
      </c>
      <c r="M32" s="27">
        <v>100</v>
      </c>
      <c r="N32" s="27">
        <v>119.44561</v>
      </c>
      <c r="O32" s="27">
        <v>104.19870659999999</v>
      </c>
      <c r="P32" s="27">
        <v>123.6446684</v>
      </c>
      <c r="Q32" s="27">
        <v>110.20954810000001</v>
      </c>
      <c r="R32" s="27">
        <v>88.000574659999998</v>
      </c>
      <c r="S32" s="27">
        <v>124.335942</v>
      </c>
      <c r="T32" s="27">
        <v>135.90689800000001</v>
      </c>
      <c r="U32" s="27">
        <v>137.77141309999999</v>
      </c>
      <c r="V32" s="27">
        <v>84.314910960000006</v>
      </c>
      <c r="W32" s="27">
        <v>195.4007671</v>
      </c>
      <c r="X32" s="27">
        <v>111.5142204</v>
      </c>
      <c r="Y32" s="27">
        <v>97.368230710000006</v>
      </c>
      <c r="Z32" s="27">
        <v>92.646915430000007</v>
      </c>
      <c r="AA32" s="27">
        <v>116.26834270000001</v>
      </c>
      <c r="AB32" s="27">
        <v>115.27946590000001</v>
      </c>
      <c r="AC32" s="27">
        <v>91.185607619999999</v>
      </c>
      <c r="AD32" s="27">
        <v>115.1998217</v>
      </c>
      <c r="AE32" s="27">
        <v>145.45565719999999</v>
      </c>
      <c r="AF32" s="27">
        <v>133.92666080000001</v>
      </c>
      <c r="AG32" s="26"/>
    </row>
    <row r="33" spans="1:33" x14ac:dyDescent="0.3">
      <c r="A33" s="26" t="s">
        <v>18</v>
      </c>
      <c r="B33" s="26" t="s">
        <v>19</v>
      </c>
      <c r="C33" s="26" t="s">
        <v>26</v>
      </c>
      <c r="D33" s="26">
        <v>1.2</v>
      </c>
      <c r="E33" s="26" t="s">
        <v>27</v>
      </c>
      <c r="F33" s="26" t="s">
        <v>46</v>
      </c>
      <c r="G33" s="27">
        <v>95.438726549999998</v>
      </c>
      <c r="H33" s="27">
        <v>95.515693260000006</v>
      </c>
      <c r="I33" s="27">
        <v>97.506321659999998</v>
      </c>
      <c r="J33" s="27">
        <v>86.112974120000004</v>
      </c>
      <c r="K33" s="27">
        <v>112.2974753</v>
      </c>
      <c r="L33" s="27">
        <v>113.1288091</v>
      </c>
      <c r="M33" s="27">
        <v>100</v>
      </c>
      <c r="N33" s="27">
        <v>120.27865730000001</v>
      </c>
      <c r="O33" s="27">
        <v>114.30278730000001</v>
      </c>
      <c r="P33" s="27">
        <v>104.3508118</v>
      </c>
      <c r="Q33" s="27">
        <v>113.29013809999999</v>
      </c>
      <c r="R33" s="27">
        <v>117.9314473</v>
      </c>
      <c r="S33" s="27">
        <v>117.7827317</v>
      </c>
      <c r="T33" s="27">
        <v>99.159419479999997</v>
      </c>
      <c r="U33" s="27">
        <v>118.1026105</v>
      </c>
      <c r="V33" s="27">
        <v>95.004914150000005</v>
      </c>
      <c r="W33" s="27">
        <v>101.35222520000001</v>
      </c>
      <c r="X33" s="27">
        <v>117.3149274</v>
      </c>
      <c r="Y33" s="27">
        <v>111.55880070000001</v>
      </c>
      <c r="Z33" s="27">
        <v>120.2468056</v>
      </c>
      <c r="AA33" s="27">
        <v>124.2644858</v>
      </c>
      <c r="AB33" s="27">
        <v>136.07474680000001</v>
      </c>
      <c r="AC33" s="27">
        <v>136.34964529999999</v>
      </c>
      <c r="AD33" s="27">
        <v>92.995806880000004</v>
      </c>
      <c r="AE33" s="27">
        <v>109.7306758</v>
      </c>
      <c r="AF33" s="27">
        <v>125.32152290000001</v>
      </c>
      <c r="AG33" s="26"/>
    </row>
    <row r="34" spans="1:33" x14ac:dyDescent="0.3">
      <c r="A34" s="26" t="s">
        <v>20</v>
      </c>
      <c r="B34" s="26" t="s">
        <v>19</v>
      </c>
      <c r="C34" s="26" t="s">
        <v>26</v>
      </c>
      <c r="D34" s="26">
        <v>1.2</v>
      </c>
      <c r="E34" s="26" t="s">
        <v>27</v>
      </c>
      <c r="F34" s="26" t="s">
        <v>46</v>
      </c>
      <c r="G34" s="27">
        <v>99.013868380000005</v>
      </c>
      <c r="H34" s="27">
        <v>114.76218179999999</v>
      </c>
      <c r="I34" s="27">
        <v>94.462206850000001</v>
      </c>
      <c r="J34" s="27">
        <v>97.636457710000002</v>
      </c>
      <c r="K34" s="27">
        <v>88.677135539999995</v>
      </c>
      <c r="L34" s="27">
        <v>105.4481497</v>
      </c>
      <c r="M34" s="27">
        <v>100</v>
      </c>
      <c r="N34" s="27">
        <v>125.8810091</v>
      </c>
      <c r="O34" s="27">
        <v>133.02560700000001</v>
      </c>
      <c r="P34" s="27">
        <v>113.2929082</v>
      </c>
      <c r="Q34" s="27">
        <v>109.71456480000001</v>
      </c>
      <c r="R34" s="27">
        <v>121.26537209999999</v>
      </c>
      <c r="S34" s="27">
        <v>116.60131939999999</v>
      </c>
      <c r="T34" s="27">
        <v>118.2968738</v>
      </c>
      <c r="U34" s="27">
        <v>116.3612578</v>
      </c>
      <c r="V34" s="27">
        <v>118.39518579999999</v>
      </c>
      <c r="W34" s="27">
        <v>120.6168942</v>
      </c>
      <c r="X34" s="27">
        <v>137.6132618</v>
      </c>
      <c r="Y34" s="27">
        <v>110.2024164</v>
      </c>
      <c r="Z34" s="27">
        <v>130.93281279999999</v>
      </c>
      <c r="AA34" s="27">
        <v>116.8453784</v>
      </c>
      <c r="AB34" s="27">
        <v>125.66144920000001</v>
      </c>
      <c r="AC34" s="27">
        <v>124.93508249999999</v>
      </c>
      <c r="AD34" s="27">
        <v>132.82616830000001</v>
      </c>
      <c r="AE34" s="27">
        <v>140.24709039999999</v>
      </c>
      <c r="AF34" s="27">
        <v>132.5326761</v>
      </c>
      <c r="AG34" s="26"/>
    </row>
    <row r="35" spans="1:33" x14ac:dyDescent="0.3">
      <c r="A35" s="26" t="s">
        <v>21</v>
      </c>
      <c r="B35" s="26" t="s">
        <v>19</v>
      </c>
      <c r="C35" s="26" t="s">
        <v>26</v>
      </c>
      <c r="D35" s="26">
        <v>1.2</v>
      </c>
      <c r="E35" s="26" t="s">
        <v>27</v>
      </c>
      <c r="F35" s="26" t="s">
        <v>46</v>
      </c>
      <c r="G35" s="27">
        <v>77.695786060000003</v>
      </c>
      <c r="H35" s="27">
        <v>111.1473396</v>
      </c>
      <c r="I35" s="27">
        <v>109.62715710000001</v>
      </c>
      <c r="J35" s="27">
        <v>82.073559099999997</v>
      </c>
      <c r="K35" s="27">
        <v>105.5303229</v>
      </c>
      <c r="L35" s="27">
        <v>113.9258351</v>
      </c>
      <c r="M35" s="27">
        <v>100</v>
      </c>
      <c r="N35" s="27">
        <v>123.2841181</v>
      </c>
      <c r="O35" s="27">
        <v>133.6538103</v>
      </c>
      <c r="P35" s="27">
        <v>170.54214709999999</v>
      </c>
      <c r="Q35" s="27">
        <v>161.07216769999999</v>
      </c>
      <c r="R35" s="27">
        <v>100.1067039</v>
      </c>
      <c r="S35" s="27">
        <v>99.679164360000001</v>
      </c>
      <c r="T35" s="27">
        <v>148.81948990000001</v>
      </c>
      <c r="U35" s="27">
        <v>135.3437093</v>
      </c>
      <c r="V35" s="27">
        <v>153.30813900000001</v>
      </c>
      <c r="W35" s="27">
        <v>156.81901239999999</v>
      </c>
      <c r="X35" s="27">
        <v>126.09540079999999</v>
      </c>
      <c r="Y35" s="27">
        <v>170.19076949999999</v>
      </c>
      <c r="Z35" s="27">
        <v>161.0150563</v>
      </c>
      <c r="AA35" s="27">
        <v>151.6917728</v>
      </c>
      <c r="AB35" s="27">
        <v>140.43493649999999</v>
      </c>
      <c r="AC35" s="27">
        <v>124.3929457</v>
      </c>
      <c r="AD35" s="27">
        <v>164.6021011</v>
      </c>
      <c r="AE35" s="27">
        <v>155.779663</v>
      </c>
      <c r="AF35" s="27">
        <v>150.67015599999999</v>
      </c>
      <c r="AG35" s="26"/>
    </row>
    <row r="36" spans="1:33" x14ac:dyDescent="0.3">
      <c r="A36" s="26" t="s">
        <v>22</v>
      </c>
      <c r="B36" s="26" t="s">
        <v>19</v>
      </c>
      <c r="C36" s="26" t="s">
        <v>26</v>
      </c>
      <c r="D36" s="26">
        <v>1.2</v>
      </c>
      <c r="E36" s="26" t="s">
        <v>27</v>
      </c>
      <c r="F36" s="26" t="s">
        <v>46</v>
      </c>
      <c r="G36" s="27">
        <v>99.549208269999994</v>
      </c>
      <c r="H36" s="27">
        <v>103.2282008</v>
      </c>
      <c r="I36" s="27">
        <v>99.200556669999997</v>
      </c>
      <c r="J36" s="27">
        <v>93.426378439999993</v>
      </c>
      <c r="K36" s="27">
        <v>101.949569</v>
      </c>
      <c r="L36" s="27">
        <v>102.64608680000001</v>
      </c>
      <c r="M36" s="27">
        <v>100</v>
      </c>
      <c r="N36" s="27">
        <v>139.66168339999999</v>
      </c>
      <c r="O36" s="27">
        <v>135.21683920000001</v>
      </c>
      <c r="P36" s="27">
        <v>142.5921396</v>
      </c>
      <c r="Q36" s="27">
        <v>133.6725083</v>
      </c>
      <c r="R36" s="27">
        <v>129.64151179999999</v>
      </c>
      <c r="S36" s="27">
        <v>118.386867</v>
      </c>
      <c r="T36" s="27">
        <v>127.4488435</v>
      </c>
      <c r="U36" s="27">
        <v>132.1144228</v>
      </c>
      <c r="V36" s="27">
        <v>124.83648479999999</v>
      </c>
      <c r="W36" s="27">
        <v>138.11587840000001</v>
      </c>
      <c r="X36" s="27">
        <v>134.98786670000001</v>
      </c>
      <c r="Y36" s="27">
        <v>122.8008734</v>
      </c>
      <c r="Z36" s="27">
        <v>136.05460199999999</v>
      </c>
      <c r="AA36" s="27">
        <v>135.55598280000001</v>
      </c>
      <c r="AB36" s="27">
        <v>133.14616369999999</v>
      </c>
      <c r="AC36" s="27">
        <v>124.6411585</v>
      </c>
      <c r="AD36" s="27">
        <v>107.3749042</v>
      </c>
      <c r="AE36" s="27">
        <v>137.3619583</v>
      </c>
      <c r="AF36" s="27">
        <v>129.65534170000001</v>
      </c>
      <c r="AG36" s="26"/>
    </row>
    <row r="37" spans="1:33" x14ac:dyDescent="0.3">
      <c r="A37" s="26" t="s">
        <v>23</v>
      </c>
      <c r="B37" s="26" t="s">
        <v>19</v>
      </c>
      <c r="C37" s="26" t="s">
        <v>26</v>
      </c>
      <c r="D37" s="26">
        <v>1.2</v>
      </c>
      <c r="E37" s="26" t="s">
        <v>27</v>
      </c>
      <c r="F37" s="26" t="s">
        <v>46</v>
      </c>
      <c r="G37" s="27">
        <v>109.72124100000001</v>
      </c>
      <c r="H37" s="27">
        <v>96.761287469999999</v>
      </c>
      <c r="I37" s="27">
        <v>99.491455349999995</v>
      </c>
      <c r="J37" s="27">
        <v>103.9514171</v>
      </c>
      <c r="K37" s="27">
        <v>83.941398590000006</v>
      </c>
      <c r="L37" s="27">
        <v>106.13320040000001</v>
      </c>
      <c r="M37" s="27">
        <v>100</v>
      </c>
      <c r="N37" s="27">
        <v>139.19777439999999</v>
      </c>
      <c r="O37" s="27">
        <v>172.26234840000001</v>
      </c>
      <c r="P37" s="27">
        <v>151.9961898</v>
      </c>
      <c r="Q37" s="27">
        <v>146.55828070000001</v>
      </c>
      <c r="R37" s="27">
        <v>136.33829080000001</v>
      </c>
      <c r="S37" s="27">
        <v>132.27287469999999</v>
      </c>
      <c r="T37" s="27">
        <v>137.85012689999999</v>
      </c>
      <c r="U37" s="27">
        <v>137.5998027</v>
      </c>
      <c r="V37" s="27">
        <v>140.16629760000001</v>
      </c>
      <c r="W37" s="27">
        <v>121.0679155</v>
      </c>
      <c r="X37" s="27">
        <v>133.7782067</v>
      </c>
      <c r="Y37" s="27">
        <v>133.02481349999999</v>
      </c>
      <c r="Z37" s="27">
        <v>97.876334319999998</v>
      </c>
      <c r="AA37" s="27">
        <v>120.64472979999999</v>
      </c>
      <c r="AB37" s="27">
        <v>125.91209790000001</v>
      </c>
      <c r="AC37" s="27">
        <v>115.1406322</v>
      </c>
      <c r="AD37" s="27">
        <v>113.744657</v>
      </c>
      <c r="AE37" s="27">
        <v>129.03238880000001</v>
      </c>
      <c r="AF37" s="27">
        <v>136.5385038</v>
      </c>
      <c r="AG37" s="26"/>
    </row>
    <row r="38" spans="1:33" x14ac:dyDescent="0.3">
      <c r="A38" s="26" t="s">
        <v>7</v>
      </c>
      <c r="B38" s="26" t="s">
        <v>8</v>
      </c>
      <c r="C38" s="26" t="s">
        <v>28</v>
      </c>
      <c r="D38" s="26">
        <v>5</v>
      </c>
      <c r="E38" s="26" t="s">
        <v>10</v>
      </c>
      <c r="F38" s="26" t="s">
        <v>46</v>
      </c>
      <c r="G38" s="27">
        <v>193.02201679999999</v>
      </c>
      <c r="H38" s="27">
        <v>53.12979756</v>
      </c>
      <c r="I38" s="27">
        <v>12.489467339999999</v>
      </c>
      <c r="J38" s="27">
        <v>13.96895801</v>
      </c>
      <c r="K38" s="27">
        <v>151.592636</v>
      </c>
      <c r="L38" s="27">
        <v>175.79712430000001</v>
      </c>
      <c r="M38" s="27">
        <v>100</v>
      </c>
      <c r="N38" s="27">
        <v>306.02763390000001</v>
      </c>
      <c r="O38" s="27">
        <v>320.50191389999998</v>
      </c>
      <c r="P38" s="27">
        <v>272.23317129999998</v>
      </c>
      <c r="Q38" s="27">
        <v>252.42831720000001</v>
      </c>
      <c r="R38" s="27">
        <v>226.77197419999999</v>
      </c>
      <c r="S38" s="27">
        <v>244.26904519999999</v>
      </c>
      <c r="T38" s="27">
        <v>221.78864429999999</v>
      </c>
      <c r="U38" s="27">
        <v>219.60316320000001</v>
      </c>
      <c r="V38" s="27">
        <v>220.19845509999999</v>
      </c>
      <c r="W38" s="27">
        <v>226.2651123</v>
      </c>
      <c r="X38" s="27">
        <v>190.33426009999999</v>
      </c>
      <c r="Y38" s="27">
        <v>214.8223539</v>
      </c>
      <c r="Z38" s="27">
        <v>226.6199896</v>
      </c>
      <c r="AA38" s="27">
        <v>214.15395319999999</v>
      </c>
      <c r="AB38" s="27">
        <v>158.2301971</v>
      </c>
      <c r="AC38" s="27">
        <v>234.2858616</v>
      </c>
      <c r="AD38" s="27">
        <v>258.28062169999998</v>
      </c>
      <c r="AE38" s="27">
        <v>229.3755511</v>
      </c>
      <c r="AF38" s="27">
        <v>243.13636170000001</v>
      </c>
      <c r="AG38" s="26"/>
    </row>
    <row r="39" spans="1:33" x14ac:dyDescent="0.3">
      <c r="A39" s="26" t="s">
        <v>12</v>
      </c>
      <c r="B39" s="26" t="s">
        <v>8</v>
      </c>
      <c r="C39" s="26" t="s">
        <v>28</v>
      </c>
      <c r="D39" s="26">
        <v>5</v>
      </c>
      <c r="E39" s="26" t="s">
        <v>10</v>
      </c>
      <c r="F39" s="26" t="s">
        <v>46</v>
      </c>
      <c r="G39" s="27">
        <v>111.31310329999999</v>
      </c>
      <c r="H39" s="27">
        <v>108.6330126</v>
      </c>
      <c r="I39" s="27">
        <v>75.820760519999993</v>
      </c>
      <c r="J39" s="27">
        <v>85.183425560000003</v>
      </c>
      <c r="K39" s="27">
        <v>96.758148829999996</v>
      </c>
      <c r="L39" s="27">
        <v>122.29154920000001</v>
      </c>
      <c r="M39" s="27">
        <v>100</v>
      </c>
      <c r="N39" s="27">
        <v>115.8990364</v>
      </c>
      <c r="O39" s="27">
        <v>188.46300389999999</v>
      </c>
      <c r="P39" s="27">
        <v>189.3118662</v>
      </c>
      <c r="Q39" s="27">
        <v>126.1690861</v>
      </c>
      <c r="R39" s="27">
        <v>144.6829596</v>
      </c>
      <c r="S39" s="27">
        <v>142.91047320000001</v>
      </c>
      <c r="T39" s="27">
        <v>190.4926055</v>
      </c>
      <c r="U39" s="27">
        <v>158.8928932</v>
      </c>
      <c r="V39" s="27">
        <v>127.16372250000001</v>
      </c>
      <c r="W39" s="27">
        <v>128.9793683</v>
      </c>
      <c r="X39" s="27">
        <v>128.89588649999999</v>
      </c>
      <c r="Y39" s="27">
        <v>133.8013421</v>
      </c>
      <c r="Z39" s="27">
        <v>136.97192240000001</v>
      </c>
      <c r="AA39" s="27">
        <v>133.5315813</v>
      </c>
      <c r="AB39" s="27">
        <v>132.0503057</v>
      </c>
      <c r="AC39" s="27">
        <v>156.28377259999999</v>
      </c>
      <c r="AD39" s="27">
        <v>138.66128420000001</v>
      </c>
      <c r="AE39" s="27">
        <v>155.92172529999999</v>
      </c>
      <c r="AF39" s="27">
        <v>133.92547980000001</v>
      </c>
      <c r="AG39" s="26"/>
    </row>
    <row r="40" spans="1:33" x14ac:dyDescent="0.3">
      <c r="A40" s="26" t="s">
        <v>13</v>
      </c>
      <c r="B40" s="26" t="s">
        <v>8</v>
      </c>
      <c r="C40" s="26" t="s">
        <v>28</v>
      </c>
      <c r="D40" s="26">
        <v>5</v>
      </c>
      <c r="E40" s="26" t="s">
        <v>10</v>
      </c>
      <c r="F40" s="26" t="s">
        <v>46</v>
      </c>
      <c r="G40" s="27">
        <v>105.77845960000001</v>
      </c>
      <c r="H40" s="27">
        <v>91.378358879999993</v>
      </c>
      <c r="I40" s="27">
        <v>92.163685470000004</v>
      </c>
      <c r="J40" s="27">
        <v>99.919226140000006</v>
      </c>
      <c r="K40" s="27">
        <v>113.4774735</v>
      </c>
      <c r="L40" s="27">
        <v>97.282796390000001</v>
      </c>
      <c r="M40" s="27">
        <v>100</v>
      </c>
      <c r="N40" s="27">
        <v>75.285783539999997</v>
      </c>
      <c r="O40" s="27">
        <v>78.286080490000003</v>
      </c>
      <c r="P40" s="27">
        <v>114.2689793</v>
      </c>
      <c r="Q40" s="27">
        <v>103.6175197</v>
      </c>
      <c r="R40" s="27">
        <v>113.98909089999999</v>
      </c>
      <c r="S40" s="27">
        <v>105.5626481</v>
      </c>
      <c r="T40" s="27">
        <v>124.9002088</v>
      </c>
      <c r="U40" s="27">
        <v>96.325916430000007</v>
      </c>
      <c r="V40" s="27">
        <v>131.50878660000001</v>
      </c>
      <c r="W40" s="27">
        <v>123.9750221</v>
      </c>
      <c r="X40" s="27">
        <v>102.7476442</v>
      </c>
      <c r="Y40" s="27">
        <v>131.87476649999999</v>
      </c>
      <c r="Z40" s="27">
        <v>138.35904360000001</v>
      </c>
      <c r="AA40" s="27">
        <v>137.608452</v>
      </c>
      <c r="AB40" s="27">
        <v>97.420529119999998</v>
      </c>
      <c r="AC40" s="27">
        <v>109.7045159</v>
      </c>
      <c r="AD40" s="27">
        <v>119.5020768</v>
      </c>
      <c r="AE40" s="27">
        <v>142.6745166</v>
      </c>
      <c r="AF40" s="27">
        <v>138.3729434</v>
      </c>
      <c r="AG40" s="26"/>
    </row>
    <row r="41" spans="1:33" x14ac:dyDescent="0.3">
      <c r="A41" s="26" t="s">
        <v>14</v>
      </c>
      <c r="B41" s="26" t="s">
        <v>8</v>
      </c>
      <c r="C41" s="26" t="s">
        <v>28</v>
      </c>
      <c r="D41" s="26">
        <v>5</v>
      </c>
      <c r="E41" s="26" t="s">
        <v>10</v>
      </c>
      <c r="F41" s="26" t="s">
        <v>46</v>
      </c>
      <c r="G41" s="27">
        <v>78.062869059999997</v>
      </c>
      <c r="H41" s="27">
        <v>98.009725340000003</v>
      </c>
      <c r="I41" s="27">
        <v>85.494374399999998</v>
      </c>
      <c r="J41" s="27">
        <v>110.3279333</v>
      </c>
      <c r="K41" s="27">
        <v>125.8037973</v>
      </c>
      <c r="L41" s="27">
        <v>102.3013006</v>
      </c>
      <c r="M41" s="27">
        <v>100</v>
      </c>
      <c r="N41" s="27">
        <v>130.4659872</v>
      </c>
      <c r="O41" s="27">
        <v>115.99732969999999</v>
      </c>
      <c r="P41" s="27">
        <v>121.553669</v>
      </c>
      <c r="Q41" s="27">
        <v>111.8523643</v>
      </c>
      <c r="R41" s="27">
        <v>113.4736822</v>
      </c>
      <c r="S41" s="27">
        <v>104.505893</v>
      </c>
      <c r="T41" s="27">
        <v>77.800818059999997</v>
      </c>
      <c r="U41" s="27">
        <v>104.8433498</v>
      </c>
      <c r="V41" s="27">
        <v>113.7977693</v>
      </c>
      <c r="W41" s="27">
        <v>102.29023410000001</v>
      </c>
      <c r="X41" s="27">
        <v>110.13365930000001</v>
      </c>
      <c r="Y41" s="27">
        <v>119.19941849999999</v>
      </c>
      <c r="Z41" s="27">
        <v>99.726384620000005</v>
      </c>
      <c r="AA41" s="27">
        <v>101.6975336</v>
      </c>
      <c r="AB41" s="27">
        <v>107.6839088</v>
      </c>
      <c r="AC41" s="27">
        <v>102.0408578</v>
      </c>
      <c r="AD41" s="27">
        <v>92.091374920000007</v>
      </c>
      <c r="AE41" s="27">
        <v>90.360444330000007</v>
      </c>
      <c r="AF41" s="27">
        <v>98.845840699999997</v>
      </c>
      <c r="AG41" s="26"/>
    </row>
    <row r="42" spans="1:33" x14ac:dyDescent="0.3">
      <c r="A42" s="26" t="s">
        <v>15</v>
      </c>
      <c r="B42" s="26" t="s">
        <v>8</v>
      </c>
      <c r="C42" s="26" t="s">
        <v>28</v>
      </c>
      <c r="D42" s="26">
        <v>5</v>
      </c>
      <c r="E42" s="26" t="s">
        <v>10</v>
      </c>
      <c r="F42" s="26" t="s">
        <v>46</v>
      </c>
      <c r="G42" s="27">
        <v>130.65219239999999</v>
      </c>
      <c r="H42" s="27">
        <v>75.280678089999995</v>
      </c>
      <c r="I42" s="27">
        <v>134.02920280000001</v>
      </c>
      <c r="J42" s="27">
        <v>-14.70693172</v>
      </c>
      <c r="K42" s="27">
        <v>145.21159950000001</v>
      </c>
      <c r="L42" s="27">
        <v>129.53325889999999</v>
      </c>
      <c r="M42" s="27">
        <v>100</v>
      </c>
      <c r="N42" s="27">
        <v>173.1420876</v>
      </c>
      <c r="O42" s="27">
        <v>188.44427529999999</v>
      </c>
      <c r="P42" s="27">
        <v>172.21545080000001</v>
      </c>
      <c r="Q42" s="27">
        <v>159.93454610000001</v>
      </c>
      <c r="R42" s="27">
        <v>160.90837579999999</v>
      </c>
      <c r="S42" s="27">
        <v>170.77311040000001</v>
      </c>
      <c r="T42" s="27">
        <v>176.445514</v>
      </c>
      <c r="U42" s="27">
        <v>175.31350660000001</v>
      </c>
      <c r="V42" s="27">
        <v>188.76808800000001</v>
      </c>
      <c r="W42" s="27">
        <v>192.96293439999999</v>
      </c>
      <c r="X42" s="27">
        <v>170.89579219999999</v>
      </c>
      <c r="Y42" s="27">
        <v>182.322498</v>
      </c>
      <c r="Z42" s="27">
        <v>192.58622819999999</v>
      </c>
      <c r="AA42" s="27">
        <v>203.34389809999999</v>
      </c>
      <c r="AB42" s="27">
        <v>184.814763</v>
      </c>
      <c r="AC42" s="27">
        <v>183.91697239999999</v>
      </c>
      <c r="AD42" s="27">
        <v>194.65142599999999</v>
      </c>
      <c r="AE42" s="27">
        <v>201.71014249999999</v>
      </c>
      <c r="AF42" s="27">
        <v>195.155835</v>
      </c>
      <c r="AG42" s="26"/>
    </row>
    <row r="43" spans="1:33" x14ac:dyDescent="0.3">
      <c r="A43" s="26" t="s">
        <v>16</v>
      </c>
      <c r="B43" s="26" t="s">
        <v>8</v>
      </c>
      <c r="C43" s="26" t="s">
        <v>28</v>
      </c>
      <c r="D43" s="26">
        <v>5</v>
      </c>
      <c r="E43" s="26" t="s">
        <v>10</v>
      </c>
      <c r="F43" s="26" t="s">
        <v>46</v>
      </c>
      <c r="G43" s="27">
        <v>88.424181930000003</v>
      </c>
      <c r="H43" s="27">
        <v>88.238397329999998</v>
      </c>
      <c r="I43" s="27">
        <v>84.425757099999998</v>
      </c>
      <c r="J43" s="27">
        <v>115.95978239999999</v>
      </c>
      <c r="K43" s="27">
        <v>105.417984</v>
      </c>
      <c r="L43" s="27">
        <v>117.5338971</v>
      </c>
      <c r="M43" s="27">
        <v>100</v>
      </c>
      <c r="N43" s="27">
        <v>220.8757761</v>
      </c>
      <c r="O43" s="27">
        <v>171.7096779</v>
      </c>
      <c r="P43" s="27">
        <v>154.17255030000001</v>
      </c>
      <c r="Q43" s="27">
        <v>145.6323798</v>
      </c>
      <c r="R43" s="27">
        <v>142.89724430000001</v>
      </c>
      <c r="S43" s="27">
        <v>136.00137330000001</v>
      </c>
      <c r="T43" s="27">
        <v>112.1469269</v>
      </c>
      <c r="U43" s="27">
        <v>107.0397992</v>
      </c>
      <c r="V43" s="27">
        <v>95.041237620000004</v>
      </c>
      <c r="W43" s="27">
        <v>91.067554779999995</v>
      </c>
      <c r="X43" s="27">
        <v>141.28346379999999</v>
      </c>
      <c r="Y43" s="27">
        <v>128.13749870000001</v>
      </c>
      <c r="Z43" s="27">
        <v>77.746157640000007</v>
      </c>
      <c r="AA43" s="27">
        <v>84.274688519999998</v>
      </c>
      <c r="AB43" s="27">
        <v>100.9897236</v>
      </c>
      <c r="AC43" s="27">
        <v>100.1942306</v>
      </c>
      <c r="AD43" s="27">
        <v>101.2670225</v>
      </c>
      <c r="AE43" s="27">
        <v>113.5270597</v>
      </c>
      <c r="AF43" s="27">
        <v>124.87976569999999</v>
      </c>
      <c r="AG43" s="26"/>
    </row>
    <row r="44" spans="1:33" x14ac:dyDescent="0.3">
      <c r="A44" s="26" t="s">
        <v>17</v>
      </c>
      <c r="B44" s="26" t="s">
        <v>8</v>
      </c>
      <c r="C44" s="26" t="s">
        <v>28</v>
      </c>
      <c r="D44" s="26">
        <v>5</v>
      </c>
      <c r="E44" s="26" t="s">
        <v>10</v>
      </c>
      <c r="F44" s="26" t="s">
        <v>46</v>
      </c>
      <c r="G44" s="27">
        <v>101.7033054</v>
      </c>
      <c r="H44" s="27">
        <v>100.24457769999999</v>
      </c>
      <c r="I44" s="27">
        <v>97.248867230000002</v>
      </c>
      <c r="J44" s="27">
        <v>97.145505240000006</v>
      </c>
      <c r="K44" s="27">
        <v>95.116285660000003</v>
      </c>
      <c r="L44" s="27">
        <v>108.54145870000001</v>
      </c>
      <c r="M44" s="27">
        <v>100</v>
      </c>
      <c r="N44" s="27">
        <v>133.10175190000001</v>
      </c>
      <c r="O44" s="27">
        <v>121.7582101</v>
      </c>
      <c r="P44" s="27">
        <v>131.6304974</v>
      </c>
      <c r="Q44" s="27">
        <v>114.1871084</v>
      </c>
      <c r="R44" s="27">
        <v>105.2653279</v>
      </c>
      <c r="S44" s="27">
        <v>105.3216496</v>
      </c>
      <c r="T44" s="27">
        <v>118.8472417</v>
      </c>
      <c r="U44" s="27">
        <v>124.6333235</v>
      </c>
      <c r="V44" s="27">
        <v>104.2188051</v>
      </c>
      <c r="W44" s="27">
        <v>99.953178800000003</v>
      </c>
      <c r="X44" s="27">
        <v>118.7548044</v>
      </c>
      <c r="Y44" s="27">
        <v>137.93111959999999</v>
      </c>
      <c r="Z44" s="27">
        <v>119.134325</v>
      </c>
      <c r="AA44" s="27">
        <v>119.8287639</v>
      </c>
      <c r="AB44" s="27">
        <v>115.03444159999999</v>
      </c>
      <c r="AC44" s="27">
        <v>118.50420130000001</v>
      </c>
      <c r="AD44" s="27">
        <v>122.34834859999999</v>
      </c>
      <c r="AE44" s="27">
        <v>119.5782446</v>
      </c>
      <c r="AF44" s="27">
        <v>142.2065514</v>
      </c>
      <c r="AG44" s="26"/>
    </row>
    <row r="45" spans="1:33" x14ac:dyDescent="0.3">
      <c r="A45" s="26" t="s">
        <v>18</v>
      </c>
      <c r="B45" s="26" t="s">
        <v>19</v>
      </c>
      <c r="C45" s="26" t="s">
        <v>28</v>
      </c>
      <c r="D45" s="26">
        <v>5</v>
      </c>
      <c r="E45" s="26" t="s">
        <v>10</v>
      </c>
      <c r="F45" s="26" t="s">
        <v>46</v>
      </c>
      <c r="G45" s="27">
        <v>92.223333640000007</v>
      </c>
      <c r="H45" s="27">
        <v>83.614211440000005</v>
      </c>
      <c r="I45" s="27">
        <v>117.1377284</v>
      </c>
      <c r="J45" s="27">
        <v>100.1733512</v>
      </c>
      <c r="K45" s="27">
        <v>109.4756582</v>
      </c>
      <c r="L45" s="27">
        <v>97.375717069999993</v>
      </c>
      <c r="M45" s="27">
        <v>100</v>
      </c>
      <c r="N45" s="27">
        <v>137.29898890000001</v>
      </c>
      <c r="O45" s="27">
        <v>177.22226069999999</v>
      </c>
      <c r="P45" s="27">
        <v>157.0348668</v>
      </c>
      <c r="Q45" s="27">
        <v>147.92677549999999</v>
      </c>
      <c r="R45" s="27">
        <v>145.8444959</v>
      </c>
      <c r="S45" s="27">
        <v>129.38032340000001</v>
      </c>
      <c r="T45" s="27">
        <v>116.94258019999999</v>
      </c>
      <c r="U45" s="27">
        <v>119.11027180000001</v>
      </c>
      <c r="V45" s="27">
        <v>142.7735758</v>
      </c>
      <c r="W45" s="27">
        <v>138.10498329999999</v>
      </c>
      <c r="X45" s="27">
        <v>140.16763539999999</v>
      </c>
      <c r="Y45" s="27">
        <v>89.309089619999995</v>
      </c>
      <c r="Z45" s="27">
        <v>103.7870257</v>
      </c>
      <c r="AA45" s="27">
        <v>124.8406629</v>
      </c>
      <c r="AB45" s="27">
        <v>123.22981559999999</v>
      </c>
      <c r="AC45" s="27">
        <v>107.8294077</v>
      </c>
      <c r="AD45" s="27">
        <v>117.8374062</v>
      </c>
      <c r="AE45" s="27">
        <v>132.52316519999999</v>
      </c>
      <c r="AF45" s="27">
        <v>137.32472920000001</v>
      </c>
      <c r="AG45" s="26"/>
    </row>
    <row r="46" spans="1:33" x14ac:dyDescent="0.3">
      <c r="A46" s="26" t="s">
        <v>20</v>
      </c>
      <c r="B46" s="26" t="s">
        <v>19</v>
      </c>
      <c r="C46" s="26" t="s">
        <v>28</v>
      </c>
      <c r="D46" s="26">
        <v>5</v>
      </c>
      <c r="E46" s="26" t="s">
        <v>10</v>
      </c>
      <c r="F46" s="26" t="s">
        <v>46</v>
      </c>
      <c r="G46" s="27">
        <v>119.1305909</v>
      </c>
      <c r="H46" s="27">
        <v>88.789038230000003</v>
      </c>
      <c r="I46" s="27">
        <v>105.1821975</v>
      </c>
      <c r="J46" s="27">
        <v>91.903761729999999</v>
      </c>
      <c r="K46" s="27">
        <v>102.7228295</v>
      </c>
      <c r="L46" s="27">
        <v>92.271582069999994</v>
      </c>
      <c r="M46" s="27">
        <v>100</v>
      </c>
      <c r="N46" s="27">
        <v>107.6645248</v>
      </c>
      <c r="O46" s="27">
        <v>122.1200195</v>
      </c>
      <c r="P46" s="27">
        <v>134.70208210000001</v>
      </c>
      <c r="Q46" s="27">
        <v>119.29102779999999</v>
      </c>
      <c r="R46" s="27">
        <v>130.03931779999999</v>
      </c>
      <c r="S46" s="27">
        <v>119.7351841</v>
      </c>
      <c r="T46" s="27">
        <v>119.97166729999999</v>
      </c>
      <c r="U46" s="27">
        <v>121.25560299999999</v>
      </c>
      <c r="V46" s="27">
        <v>121.72431109999999</v>
      </c>
      <c r="W46" s="27">
        <v>126.58209720000001</v>
      </c>
      <c r="X46" s="27">
        <v>152.54129520000001</v>
      </c>
      <c r="Y46" s="27">
        <v>134.3973263</v>
      </c>
      <c r="Z46" s="27">
        <v>130.3471653</v>
      </c>
      <c r="AA46" s="27">
        <v>124.01825820000001</v>
      </c>
      <c r="AB46" s="27">
        <v>130.55740270000001</v>
      </c>
      <c r="AC46" s="27">
        <v>130.95124100000001</v>
      </c>
      <c r="AD46" s="27">
        <v>130.75255580000001</v>
      </c>
      <c r="AE46" s="27">
        <v>138.65398579999999</v>
      </c>
      <c r="AF46" s="27">
        <v>129.35410870000001</v>
      </c>
      <c r="AG46" s="26"/>
    </row>
    <row r="47" spans="1:33" x14ac:dyDescent="0.3">
      <c r="A47" s="26" t="s">
        <v>21</v>
      </c>
      <c r="B47" s="26" t="s">
        <v>19</v>
      </c>
      <c r="C47" s="26" t="s">
        <v>28</v>
      </c>
      <c r="D47" s="26">
        <v>5</v>
      </c>
      <c r="E47" s="26" t="s">
        <v>10</v>
      </c>
      <c r="F47" s="26" t="s">
        <v>46</v>
      </c>
      <c r="G47" s="27">
        <v>110.68579</v>
      </c>
      <c r="H47" s="27">
        <v>107.9640083</v>
      </c>
      <c r="I47" s="27">
        <v>87.745729879999999</v>
      </c>
      <c r="J47" s="27">
        <v>89.378775399999995</v>
      </c>
      <c r="K47" s="27">
        <v>106.2226533</v>
      </c>
      <c r="L47" s="27">
        <v>98.003043210000001</v>
      </c>
      <c r="M47" s="27">
        <v>100</v>
      </c>
      <c r="N47" s="27">
        <v>179.2055647</v>
      </c>
      <c r="O47" s="27">
        <v>145.9907402</v>
      </c>
      <c r="P47" s="27">
        <v>145.0445039</v>
      </c>
      <c r="Q47" s="27">
        <v>156.2448517</v>
      </c>
      <c r="R47" s="27">
        <v>131.60408659999999</v>
      </c>
      <c r="S47" s="27">
        <v>135.208989</v>
      </c>
      <c r="T47" s="27">
        <v>137.3175588</v>
      </c>
      <c r="U47" s="27">
        <v>131.97743149999999</v>
      </c>
      <c r="V47" s="27">
        <v>139.04520160000001</v>
      </c>
      <c r="W47" s="27">
        <v>96.879441439999994</v>
      </c>
      <c r="X47" s="27">
        <v>104.29812920000001</v>
      </c>
      <c r="Y47" s="27">
        <v>117.0762812</v>
      </c>
      <c r="Z47" s="27">
        <v>137.29804329999999</v>
      </c>
      <c r="AA47" s="27">
        <v>137.47276199999999</v>
      </c>
      <c r="AB47" s="27">
        <v>130.55559589999999</v>
      </c>
      <c r="AC47" s="27">
        <v>125.3228105</v>
      </c>
      <c r="AD47" s="27">
        <v>122.4433083</v>
      </c>
      <c r="AE47" s="27">
        <v>141.0247181</v>
      </c>
      <c r="AF47" s="27">
        <v>142.51967980000001</v>
      </c>
      <c r="AG47" s="26"/>
    </row>
    <row r="48" spans="1:33" x14ac:dyDescent="0.3">
      <c r="A48" s="26" t="s">
        <v>22</v>
      </c>
      <c r="B48" s="26" t="s">
        <v>19</v>
      </c>
      <c r="C48" s="26" t="s">
        <v>28</v>
      </c>
      <c r="D48" s="26">
        <v>5</v>
      </c>
      <c r="E48" s="26" t="s">
        <v>10</v>
      </c>
      <c r="F48" s="26" t="s">
        <v>46</v>
      </c>
      <c r="G48" s="27">
        <v>83.237032200000002</v>
      </c>
      <c r="H48" s="27">
        <v>88.71561423</v>
      </c>
      <c r="I48" s="27">
        <v>102.5249505</v>
      </c>
      <c r="J48" s="27">
        <v>106.23829050000001</v>
      </c>
      <c r="K48" s="27">
        <v>124.59064239999999</v>
      </c>
      <c r="L48" s="27">
        <v>94.693470169999998</v>
      </c>
      <c r="M48" s="27">
        <v>100</v>
      </c>
      <c r="N48" s="27">
        <v>117.1831693</v>
      </c>
      <c r="O48" s="27">
        <v>128.96348789999999</v>
      </c>
      <c r="P48" s="27">
        <v>119.7388809</v>
      </c>
      <c r="Q48" s="27">
        <v>115.059704</v>
      </c>
      <c r="R48" s="27">
        <v>93.597843240000003</v>
      </c>
      <c r="S48" s="27">
        <v>105.32350169999999</v>
      </c>
      <c r="T48" s="27">
        <v>106.2621536</v>
      </c>
      <c r="U48" s="27">
        <v>104.44132740000001</v>
      </c>
      <c r="V48" s="27">
        <v>116.8857945</v>
      </c>
      <c r="W48" s="27">
        <v>103.3375071</v>
      </c>
      <c r="X48" s="27">
        <v>115.6408136</v>
      </c>
      <c r="Y48" s="27">
        <v>111.1884617</v>
      </c>
      <c r="Z48" s="27">
        <v>97.185403600000001</v>
      </c>
      <c r="AA48" s="27">
        <v>112.843052</v>
      </c>
      <c r="AB48" s="27">
        <v>96.384424999999993</v>
      </c>
      <c r="AC48" s="27">
        <v>116.9155056</v>
      </c>
      <c r="AD48" s="27">
        <v>110.08115909999999</v>
      </c>
      <c r="AE48" s="27">
        <v>108.5160241</v>
      </c>
      <c r="AF48" s="27">
        <v>107.7138223</v>
      </c>
      <c r="AG48" s="26"/>
    </row>
    <row r="49" spans="1:33" x14ac:dyDescent="0.3">
      <c r="A49" s="26" t="s">
        <v>23</v>
      </c>
      <c r="B49" s="26" t="s">
        <v>19</v>
      </c>
      <c r="C49" s="26" t="s">
        <v>28</v>
      </c>
      <c r="D49" s="26">
        <v>5</v>
      </c>
      <c r="E49" s="26" t="s">
        <v>10</v>
      </c>
      <c r="F49" s="26" t="s">
        <v>46</v>
      </c>
      <c r="G49" s="27">
        <v>80.707413770000002</v>
      </c>
      <c r="H49" s="27">
        <v>109.99127799999999</v>
      </c>
      <c r="I49" s="27">
        <v>88.258984650000002</v>
      </c>
      <c r="J49" s="27">
        <v>105.55071580000001</v>
      </c>
      <c r="K49" s="27">
        <v>106.6972621</v>
      </c>
      <c r="L49" s="27">
        <v>108.7943456</v>
      </c>
      <c r="M49" s="27">
        <v>100</v>
      </c>
      <c r="N49" s="27">
        <v>150.16230139999999</v>
      </c>
      <c r="O49" s="27">
        <v>140.59576970000001</v>
      </c>
      <c r="P49" s="27">
        <v>154.52317529999999</v>
      </c>
      <c r="Q49" s="27">
        <v>171.47104709999999</v>
      </c>
      <c r="R49" s="27">
        <v>164.56832030000001</v>
      </c>
      <c r="S49" s="27">
        <v>146.7727381</v>
      </c>
      <c r="T49" s="27">
        <v>138.877377</v>
      </c>
      <c r="U49" s="27">
        <v>135.57449220000001</v>
      </c>
      <c r="V49" s="27">
        <v>116.9120776</v>
      </c>
      <c r="W49" s="27">
        <v>141.33471660000001</v>
      </c>
      <c r="X49" s="27">
        <v>124.8575586</v>
      </c>
      <c r="Y49" s="27">
        <v>107.0909249</v>
      </c>
      <c r="Z49" s="27">
        <v>131.63578369999999</v>
      </c>
      <c r="AA49" s="27">
        <v>137.2831214</v>
      </c>
      <c r="AB49" s="27">
        <v>138.47248669999999</v>
      </c>
      <c r="AC49" s="27">
        <v>154.48888539999999</v>
      </c>
      <c r="AD49" s="27">
        <v>147.92062300000001</v>
      </c>
      <c r="AE49" s="27">
        <v>122.35587719999999</v>
      </c>
      <c r="AF49" s="27">
        <v>128.9575643</v>
      </c>
      <c r="AG49" s="26"/>
    </row>
    <row r="52" spans="1:33" s="32" customFormat="1" x14ac:dyDescent="0.3">
      <c r="A52" s="31" t="s">
        <v>29</v>
      </c>
    </row>
    <row r="54" spans="1:33" s="49" customFormat="1" x14ac:dyDescent="0.3">
      <c r="A54" s="56" t="s">
        <v>0</v>
      </c>
      <c r="B54" s="56" t="s">
        <v>1</v>
      </c>
      <c r="C54" s="56" t="s">
        <v>2</v>
      </c>
      <c r="D54" s="56" t="s">
        <v>3</v>
      </c>
      <c r="E54" s="56" t="s">
        <v>4</v>
      </c>
      <c r="F54" s="56" t="s">
        <v>5</v>
      </c>
      <c r="G54" s="56" t="s">
        <v>30</v>
      </c>
      <c r="H54" s="56">
        <v>-30</v>
      </c>
      <c r="I54" s="56">
        <v>-25</v>
      </c>
      <c r="J54" s="56">
        <v>-20</v>
      </c>
      <c r="K54" s="56">
        <v>-15</v>
      </c>
      <c r="L54" s="56">
        <v>-10</v>
      </c>
      <c r="M54" s="56">
        <v>-5</v>
      </c>
      <c r="N54" s="56" t="s">
        <v>6</v>
      </c>
      <c r="O54" s="56">
        <v>0</v>
      </c>
      <c r="P54" s="56">
        <v>5</v>
      </c>
      <c r="Q54" s="56">
        <v>10</v>
      </c>
      <c r="R54" s="56">
        <v>15</v>
      </c>
      <c r="S54" s="56">
        <v>20</v>
      </c>
      <c r="T54" s="56">
        <v>25</v>
      </c>
      <c r="U54" s="56">
        <v>30</v>
      </c>
      <c r="V54" s="56">
        <v>35</v>
      </c>
      <c r="W54" s="56">
        <v>40</v>
      </c>
      <c r="X54" s="56">
        <v>45</v>
      </c>
      <c r="Y54" s="56">
        <v>50</v>
      </c>
      <c r="Z54" s="56">
        <v>55</v>
      </c>
      <c r="AA54" s="56">
        <v>60</v>
      </c>
      <c r="AB54" s="56">
        <v>65</v>
      </c>
      <c r="AC54" s="56">
        <v>70</v>
      </c>
      <c r="AD54" s="56">
        <v>75</v>
      </c>
      <c r="AE54" s="56">
        <v>80</v>
      </c>
      <c r="AF54" s="56">
        <v>85</v>
      </c>
      <c r="AG54" s="56">
        <v>90</v>
      </c>
    </row>
    <row r="55" spans="1:33" s="49" customFormat="1" x14ac:dyDescent="0.3">
      <c r="A55" s="49" t="s">
        <v>7</v>
      </c>
      <c r="B55" s="49" t="s">
        <v>8</v>
      </c>
      <c r="C55" s="49" t="s">
        <v>9</v>
      </c>
      <c r="D55" s="51">
        <v>5</v>
      </c>
      <c r="E55" s="51" t="s">
        <v>10</v>
      </c>
      <c r="F55" s="49" t="s">
        <v>47</v>
      </c>
      <c r="G55" s="49" t="s">
        <v>33</v>
      </c>
      <c r="H55" s="57">
        <v>0.3266331658291457</v>
      </c>
      <c r="I55" s="57">
        <v>0.35897435897435903</v>
      </c>
      <c r="J55" s="57">
        <v>0.44565217391304346</v>
      </c>
      <c r="K55" s="57">
        <v>0.53877551020408165</v>
      </c>
      <c r="L55" s="57">
        <v>0.38461538461538458</v>
      </c>
      <c r="M55" s="57">
        <v>0.41104294478527614</v>
      </c>
      <c r="N55" s="57">
        <v>0.41094892305354841</v>
      </c>
      <c r="O55" s="57">
        <v>0.47402597402597402</v>
      </c>
      <c r="P55" s="57">
        <v>0.4973821989528795</v>
      </c>
      <c r="Q55" s="57">
        <v>0.53141361256544495</v>
      </c>
      <c r="R55" s="57">
        <v>0.45581395348837206</v>
      </c>
      <c r="S55" s="57">
        <v>0.43661971830985924</v>
      </c>
      <c r="T55" s="57">
        <v>0.51342281879194629</v>
      </c>
      <c r="U55" s="57">
        <v>0.60495867768595035</v>
      </c>
      <c r="V55" s="57">
        <v>0.65198237885462551</v>
      </c>
      <c r="W55" s="57">
        <v>0.60273972602739723</v>
      </c>
      <c r="X55" s="57">
        <v>0.65995975855130795</v>
      </c>
      <c r="Y55" s="57">
        <v>0.6399999999999999</v>
      </c>
      <c r="Z55" s="57">
        <v>0.79802955665024622</v>
      </c>
      <c r="AA55" s="57">
        <v>0.6918103448275863</v>
      </c>
      <c r="AB55" s="57">
        <v>0.57915831663326656</v>
      </c>
      <c r="AC55" s="57">
        <v>0.60384615384615392</v>
      </c>
      <c r="AD55" s="57">
        <v>0.69298245614035081</v>
      </c>
      <c r="AE55" s="57">
        <v>0.59022556390977443</v>
      </c>
      <c r="AF55" s="57">
        <v>0.58695652173913038</v>
      </c>
      <c r="AG55" s="57">
        <v>0.61818181818181817</v>
      </c>
    </row>
    <row r="56" spans="1:33" s="49" customFormat="1" x14ac:dyDescent="0.3">
      <c r="A56" s="49" t="s">
        <v>12</v>
      </c>
      <c r="B56" s="49" t="s">
        <v>8</v>
      </c>
      <c r="C56" s="49" t="s">
        <v>9</v>
      </c>
      <c r="D56" s="51">
        <v>5</v>
      </c>
      <c r="E56" s="51" t="s">
        <v>10</v>
      </c>
      <c r="F56" s="49" t="s">
        <v>47</v>
      </c>
      <c r="G56" s="49" t="s">
        <v>34</v>
      </c>
      <c r="H56" s="57">
        <v>0.23255813953488369</v>
      </c>
      <c r="I56" s="57">
        <v>0.42613636363636354</v>
      </c>
      <c r="J56" s="57">
        <v>0.51412429378531077</v>
      </c>
      <c r="K56" s="57">
        <v>0.35469107551487422</v>
      </c>
      <c r="L56" s="57">
        <v>0.57770270270270263</v>
      </c>
      <c r="M56" s="57">
        <v>0.36856368563685638</v>
      </c>
      <c r="N56" s="57">
        <v>0.41229604346849857</v>
      </c>
      <c r="O56" s="57">
        <v>0.47368421052631571</v>
      </c>
      <c r="P56" s="57">
        <v>0.40634920634920646</v>
      </c>
      <c r="Q56" s="57">
        <v>0.35185185185185186</v>
      </c>
      <c r="R56" s="57">
        <v>0.40677966101694918</v>
      </c>
      <c r="S56" s="57">
        <v>0.49295774647887325</v>
      </c>
      <c r="T56" s="57">
        <v>0.57303370786516861</v>
      </c>
      <c r="U56" s="57">
        <v>0.5844155844155845</v>
      </c>
      <c r="V56" s="57">
        <v>0.55663430420711979</v>
      </c>
      <c r="W56" s="57">
        <v>0.49201277955271561</v>
      </c>
      <c r="X56" s="57">
        <v>0.56315789473684208</v>
      </c>
      <c r="Y56" s="57">
        <v>0.603515625</v>
      </c>
      <c r="Z56" s="57">
        <v>0.72052401746724892</v>
      </c>
      <c r="AA56" s="57">
        <v>0.3600000000000001</v>
      </c>
      <c r="AB56" s="57">
        <v>0.44525547445255476</v>
      </c>
      <c r="AC56" s="57">
        <v>0.481012658227848</v>
      </c>
      <c r="AD56" s="57">
        <v>0.56190476190476191</v>
      </c>
      <c r="AE56" s="57">
        <v>0.48083623693379796</v>
      </c>
      <c r="AF56" s="57">
        <v>0.61769911504424768</v>
      </c>
      <c r="AG56" s="57">
        <v>0.60164271047227924</v>
      </c>
    </row>
    <row r="57" spans="1:33" s="49" customFormat="1" x14ac:dyDescent="0.3">
      <c r="A57" s="49" t="s">
        <v>13</v>
      </c>
      <c r="B57" s="49" t="s">
        <v>8</v>
      </c>
      <c r="C57" s="49" t="s">
        <v>9</v>
      </c>
      <c r="D57" s="51">
        <v>5</v>
      </c>
      <c r="E57" s="51" t="s">
        <v>10</v>
      </c>
      <c r="F57" s="49" t="s">
        <v>47</v>
      </c>
      <c r="G57" s="49" t="s">
        <v>35</v>
      </c>
      <c r="H57" s="57">
        <v>0.29120879120879128</v>
      </c>
      <c r="I57" s="57">
        <v>0.22988505747126431</v>
      </c>
      <c r="J57" s="57">
        <v>0.42176870748299322</v>
      </c>
      <c r="K57" s="57">
        <v>0.41754385964912277</v>
      </c>
      <c r="L57" s="57">
        <v>0.34669811320754707</v>
      </c>
      <c r="M57" s="57">
        <v>0.38410596026490063</v>
      </c>
      <c r="N57" s="57">
        <v>0.34853508154743656</v>
      </c>
      <c r="O57" s="57">
        <v>0.44366197183098599</v>
      </c>
      <c r="P57" s="57">
        <v>0.36893203883495151</v>
      </c>
      <c r="Q57" s="57">
        <v>0.38524590163934436</v>
      </c>
      <c r="R57" s="57">
        <v>0.43220338983050843</v>
      </c>
      <c r="S57" s="57">
        <v>0.32841328413284132</v>
      </c>
      <c r="T57" s="57">
        <v>0.35368421052631582</v>
      </c>
      <c r="U57" s="57">
        <v>0.37610619469026552</v>
      </c>
      <c r="V57" s="57">
        <v>0.48188405797101441</v>
      </c>
      <c r="W57" s="57">
        <v>0.58760107816711593</v>
      </c>
      <c r="X57" s="57">
        <v>0.41581632653061229</v>
      </c>
      <c r="Y57" s="57">
        <v>0.62745098039215685</v>
      </c>
      <c r="Z57" s="57">
        <v>0.38378378378378386</v>
      </c>
      <c r="AA57" s="57">
        <v>0.27190332326283984</v>
      </c>
      <c r="AB57" s="57">
        <v>0.37027707808564236</v>
      </c>
      <c r="AC57" s="57">
        <v>0.38725490196078427</v>
      </c>
      <c r="AD57" s="57">
        <v>0.42658730158730163</v>
      </c>
      <c r="AE57" s="57">
        <v>0.47447447447447444</v>
      </c>
      <c r="AF57" s="57">
        <v>0.57808219178082187</v>
      </c>
      <c r="AG57" s="57">
        <v>0.48850574712643668</v>
      </c>
    </row>
    <row r="58" spans="1:33" s="49" customFormat="1" x14ac:dyDescent="0.3">
      <c r="A58" s="49" t="s">
        <v>14</v>
      </c>
      <c r="B58" s="49" t="s">
        <v>8</v>
      </c>
      <c r="C58" s="49" t="s">
        <v>9</v>
      </c>
      <c r="D58" s="51">
        <v>5</v>
      </c>
      <c r="E58" s="51" t="s">
        <v>10</v>
      </c>
      <c r="F58" s="49" t="s">
        <v>47</v>
      </c>
      <c r="G58" s="49" t="s">
        <v>33</v>
      </c>
      <c r="H58" s="57">
        <v>0.34104046242774566</v>
      </c>
      <c r="I58" s="57">
        <v>0.38388625592417069</v>
      </c>
      <c r="J58" s="57">
        <v>0.56329113924050622</v>
      </c>
      <c r="K58" s="57">
        <v>0.46534653465346532</v>
      </c>
      <c r="L58" s="57">
        <v>0.50310559006211175</v>
      </c>
      <c r="M58" s="57">
        <v>0.46031746031746024</v>
      </c>
      <c r="N58" s="57">
        <v>0.45283124043757672</v>
      </c>
      <c r="O58" s="57">
        <v>0.52293577981651373</v>
      </c>
      <c r="P58" s="57">
        <v>0.5252525252525253</v>
      </c>
      <c r="Q58" s="57">
        <v>0.60000000000000009</v>
      </c>
      <c r="R58" s="57">
        <v>0.56521739130434789</v>
      </c>
      <c r="S58" s="57">
        <v>0.36879432624113484</v>
      </c>
      <c r="T58" s="57">
        <v>0.47572815533980584</v>
      </c>
      <c r="U58" s="57">
        <v>0.4511930585683297</v>
      </c>
      <c r="V58" s="57">
        <v>0.46039603960396036</v>
      </c>
      <c r="W58" s="57">
        <v>0.45728643216080411</v>
      </c>
      <c r="X58" s="57">
        <v>0.41123595505617971</v>
      </c>
      <c r="Y58" s="57">
        <v>0.27528089887640439</v>
      </c>
      <c r="Z58" s="57">
        <v>0.39733333333333332</v>
      </c>
      <c r="AA58" s="57">
        <v>0.50896057347670243</v>
      </c>
      <c r="AB58" s="57">
        <v>0.4937888198757765</v>
      </c>
      <c r="AC58" s="57">
        <v>0.53546099290780136</v>
      </c>
      <c r="AD58" s="57">
        <v>0.62601626016260159</v>
      </c>
      <c r="AE58" s="57">
        <v>0.47763347763347763</v>
      </c>
      <c r="AF58" s="57">
        <v>0.47843665768194077</v>
      </c>
      <c r="AG58" s="57">
        <v>0.5503875968992249</v>
      </c>
    </row>
    <row r="59" spans="1:33" s="49" customFormat="1" x14ac:dyDescent="0.3">
      <c r="A59" s="49" t="s">
        <v>15</v>
      </c>
      <c r="B59" s="49" t="s">
        <v>8</v>
      </c>
      <c r="C59" s="49" t="s">
        <v>9</v>
      </c>
      <c r="D59" s="51">
        <v>5</v>
      </c>
      <c r="E59" s="51" t="s">
        <v>10</v>
      </c>
      <c r="F59" s="49" t="s">
        <v>47</v>
      </c>
      <c r="G59" s="49" t="s">
        <v>36</v>
      </c>
      <c r="H59" s="57">
        <v>0.30612244897959173</v>
      </c>
      <c r="I59" s="57">
        <v>0.42564102564102568</v>
      </c>
      <c r="J59" s="57">
        <v>0.38235294117647056</v>
      </c>
      <c r="K59" s="57">
        <v>0.38372093023255816</v>
      </c>
      <c r="L59" s="57">
        <v>0.51879699248120303</v>
      </c>
      <c r="M59" s="57">
        <v>0.49652777777777768</v>
      </c>
      <c r="N59" s="57">
        <v>0.41886035271477118</v>
      </c>
      <c r="O59" s="57">
        <v>0.46308724832214776</v>
      </c>
      <c r="P59" s="57">
        <v>0.42947368421052623</v>
      </c>
      <c r="Q59" s="57">
        <v>0.46376811594202905</v>
      </c>
      <c r="R59" s="57">
        <v>0.39460784313725483</v>
      </c>
      <c r="S59" s="57">
        <v>0.375</v>
      </c>
      <c r="T59" s="57">
        <v>0.43859649122807021</v>
      </c>
      <c r="U59" s="57">
        <v>0.45023696682464465</v>
      </c>
      <c r="V59" s="57">
        <v>0.41225626740947074</v>
      </c>
      <c r="W59" s="57">
        <v>0.40909090909090917</v>
      </c>
      <c r="X59" s="57">
        <v>0.53200000000000003</v>
      </c>
      <c r="Y59" s="57">
        <v>0.55319148936170204</v>
      </c>
      <c r="Z59" s="57">
        <v>0.6058394160583942</v>
      </c>
      <c r="AA59" s="57">
        <v>0.32888888888888879</v>
      </c>
      <c r="AB59" s="57">
        <v>0.41216216216216206</v>
      </c>
      <c r="AC59" s="57">
        <v>0.44811320754716988</v>
      </c>
      <c r="AD59" s="57">
        <v>0.50912106135986734</v>
      </c>
      <c r="AE59" s="57">
        <v>0.59831932773109253</v>
      </c>
      <c r="AF59" s="57">
        <v>0.60854092526690384</v>
      </c>
      <c r="AG59" s="57">
        <v>0.58582089552238803</v>
      </c>
    </row>
    <row r="60" spans="1:33" s="49" customFormat="1" x14ac:dyDescent="0.3">
      <c r="A60" s="49" t="s">
        <v>16</v>
      </c>
      <c r="B60" s="49" t="s">
        <v>8</v>
      </c>
      <c r="C60" s="49" t="s">
        <v>9</v>
      </c>
      <c r="D60" s="51">
        <v>5</v>
      </c>
      <c r="E60" s="51" t="s">
        <v>10</v>
      </c>
      <c r="F60" s="49" t="s">
        <v>47</v>
      </c>
      <c r="G60" s="49" t="s">
        <v>37</v>
      </c>
      <c r="H60" s="57">
        <v>0.37341772151898733</v>
      </c>
      <c r="I60" s="57">
        <v>0.37234042553191493</v>
      </c>
      <c r="J60" s="57">
        <v>0.32369942196531798</v>
      </c>
      <c r="K60" s="57">
        <v>0.46913580246913589</v>
      </c>
      <c r="L60" s="57">
        <v>0.37853107344632764</v>
      </c>
      <c r="M60" s="57">
        <v>0.4436090225563909</v>
      </c>
      <c r="N60" s="57">
        <v>0.39345557791467911</v>
      </c>
      <c r="O60" s="57">
        <v>0.45394736842105265</v>
      </c>
      <c r="P60" s="57">
        <v>0.38095238095238093</v>
      </c>
      <c r="Q60" s="57">
        <v>0.33498759305210912</v>
      </c>
      <c r="R60" s="57">
        <v>0.40465116279069768</v>
      </c>
      <c r="S60" s="57">
        <v>0.3582677165354331</v>
      </c>
      <c r="T60" s="57">
        <v>0.34308510638297873</v>
      </c>
      <c r="U60" s="57">
        <v>0.39779005524861888</v>
      </c>
      <c r="V60" s="57">
        <v>0.42694497153700195</v>
      </c>
      <c r="W60" s="57">
        <v>0.47222222222222232</v>
      </c>
      <c r="X60" s="57">
        <v>0.35483870967741926</v>
      </c>
      <c r="Y60" s="57">
        <v>0.4939393939393939</v>
      </c>
      <c r="Z60" s="57">
        <v>0.44144144144144137</v>
      </c>
      <c r="AA60" s="57">
        <v>0.36827956989247301</v>
      </c>
      <c r="AB60" s="57">
        <v>0.40845070422535201</v>
      </c>
      <c r="AC60" s="57">
        <v>0.35317460317460325</v>
      </c>
      <c r="AD60" s="57">
        <v>0.28729281767955794</v>
      </c>
      <c r="AE60" s="57">
        <v>0.38321167883211671</v>
      </c>
      <c r="AF60" s="57">
        <v>0.37037037037037046</v>
      </c>
      <c r="AG60" s="57">
        <v>0.37785016286644946</v>
      </c>
    </row>
    <row r="61" spans="1:33" s="49" customFormat="1" x14ac:dyDescent="0.3">
      <c r="A61" s="49" t="s">
        <v>17</v>
      </c>
      <c r="B61" s="49" t="s">
        <v>8</v>
      </c>
      <c r="C61" s="49" t="s">
        <v>9</v>
      </c>
      <c r="D61" s="51">
        <v>5</v>
      </c>
      <c r="E61" s="51" t="s">
        <v>10</v>
      </c>
      <c r="F61" s="49" t="s">
        <v>47</v>
      </c>
      <c r="G61" s="49" t="s">
        <v>38</v>
      </c>
      <c r="H61" s="57">
        <v>0.4309927360774819</v>
      </c>
      <c r="I61" s="57">
        <v>0.4415204678362572</v>
      </c>
      <c r="J61" s="57">
        <v>0.45833333333333326</v>
      </c>
      <c r="K61" s="57">
        <v>0.59002770083102485</v>
      </c>
      <c r="L61" s="57">
        <v>0.51071428571428568</v>
      </c>
      <c r="M61" s="57">
        <v>0.54676258992805749</v>
      </c>
      <c r="N61" s="57">
        <v>0.49639185228674004</v>
      </c>
      <c r="O61" s="57">
        <v>0.53711790393013104</v>
      </c>
      <c r="P61" s="57">
        <v>0.4463276836158192</v>
      </c>
      <c r="Q61" s="57">
        <v>0.45238095238095233</v>
      </c>
      <c r="R61" s="57">
        <v>0.45507246376811583</v>
      </c>
      <c r="S61" s="57">
        <v>0.45581395348837206</v>
      </c>
      <c r="T61" s="57">
        <v>0.49468085106382986</v>
      </c>
      <c r="U61" s="57">
        <v>0.44086021505376349</v>
      </c>
      <c r="V61" s="57">
        <v>0.453125</v>
      </c>
      <c r="W61" s="57">
        <v>0.51086956521739135</v>
      </c>
      <c r="X61" s="57">
        <v>0.438961038961039</v>
      </c>
      <c r="Y61" s="57">
        <v>0.49732620320855614</v>
      </c>
      <c r="Z61" s="57">
        <v>0.48989898989898983</v>
      </c>
      <c r="AA61" s="57">
        <v>0.41241685144124163</v>
      </c>
      <c r="AB61" s="57">
        <v>0.51379310344827589</v>
      </c>
      <c r="AC61" s="57">
        <v>0.51379310344827589</v>
      </c>
      <c r="AD61" s="57">
        <v>0.54895104895104896</v>
      </c>
      <c r="AE61" s="57">
        <v>0.61832061068702293</v>
      </c>
      <c r="AF61" s="57">
        <v>0.55950266429840134</v>
      </c>
      <c r="AG61" s="57">
        <v>0.51588502269288949</v>
      </c>
    </row>
    <row r="62" spans="1:33" s="49" customFormat="1" x14ac:dyDescent="0.3">
      <c r="A62" s="49" t="s">
        <v>18</v>
      </c>
      <c r="B62" s="49" t="s">
        <v>19</v>
      </c>
      <c r="C62" s="49" t="s">
        <v>9</v>
      </c>
      <c r="D62" s="51">
        <v>5</v>
      </c>
      <c r="E62" s="51" t="s">
        <v>10</v>
      </c>
      <c r="F62" s="49" t="s">
        <v>47</v>
      </c>
      <c r="G62" s="49" t="s">
        <v>39</v>
      </c>
      <c r="H62" s="57">
        <v>0.43295019157088133</v>
      </c>
      <c r="I62" s="57">
        <v>0.51449275362318847</v>
      </c>
      <c r="J62" s="57">
        <v>0.51006711409395966</v>
      </c>
      <c r="K62" s="57">
        <v>0.53846153846153855</v>
      </c>
      <c r="L62" s="57">
        <v>0.49401197604790426</v>
      </c>
      <c r="M62" s="57">
        <v>0.5</v>
      </c>
      <c r="N62" s="57">
        <v>0.49833059563291204</v>
      </c>
      <c r="O62" s="57">
        <v>0.52736318407960203</v>
      </c>
      <c r="P62" s="57">
        <v>0.47297297297297303</v>
      </c>
      <c r="Q62" s="57">
        <v>0.45859872611464958</v>
      </c>
      <c r="R62" s="57">
        <v>0.44973544973544977</v>
      </c>
      <c r="S62" s="57">
        <v>0.55092592592592582</v>
      </c>
      <c r="T62" s="57">
        <v>0.51886792452830188</v>
      </c>
      <c r="U62" s="57">
        <v>0.48550724637681153</v>
      </c>
      <c r="V62" s="57">
        <v>0.5</v>
      </c>
      <c r="W62" s="57">
        <v>0.44252873563218387</v>
      </c>
      <c r="X62" s="57">
        <v>0.5</v>
      </c>
      <c r="Y62" s="57">
        <v>0.43023255813953498</v>
      </c>
      <c r="Z62" s="57">
        <v>0.45402298850574718</v>
      </c>
      <c r="AA62" s="57">
        <v>0.53937007874015741</v>
      </c>
      <c r="AB62" s="57">
        <v>0.51118210862619806</v>
      </c>
      <c r="AC62" s="57">
        <v>0.47204968944099379</v>
      </c>
      <c r="AD62" s="57">
        <v>0.40740740740740744</v>
      </c>
      <c r="AE62" s="57">
        <v>0.46341463414634143</v>
      </c>
      <c r="AF62" s="57">
        <v>0.36470588235294121</v>
      </c>
      <c r="AG62" s="57">
        <v>0.43344709897610922</v>
      </c>
    </row>
    <row r="63" spans="1:33" s="49" customFormat="1" x14ac:dyDescent="0.3">
      <c r="A63" s="49" t="s">
        <v>20</v>
      </c>
      <c r="B63" s="49" t="s">
        <v>19</v>
      </c>
      <c r="C63" s="49" t="s">
        <v>9</v>
      </c>
      <c r="D63" s="51">
        <v>5</v>
      </c>
      <c r="E63" s="51" t="s">
        <v>10</v>
      </c>
      <c r="F63" s="49" t="s">
        <v>47</v>
      </c>
      <c r="G63" s="49" t="s">
        <v>40</v>
      </c>
      <c r="H63" s="57">
        <v>0.44508670520231219</v>
      </c>
      <c r="I63" s="57">
        <v>0.41304347826086962</v>
      </c>
      <c r="J63" s="57">
        <v>0.50335570469798663</v>
      </c>
      <c r="K63" s="57">
        <v>0.49101796407185638</v>
      </c>
      <c r="L63" s="57">
        <v>0.49757281553398047</v>
      </c>
      <c r="M63" s="57">
        <v>0.44512195121951215</v>
      </c>
      <c r="N63" s="57">
        <v>0.46586643649775289</v>
      </c>
      <c r="O63" s="57">
        <v>0.43636363636363629</v>
      </c>
      <c r="P63" s="57">
        <v>0.48765432098765427</v>
      </c>
      <c r="Q63" s="57">
        <v>0.46052631578947367</v>
      </c>
      <c r="R63" s="57">
        <v>0.54352030947775631</v>
      </c>
      <c r="S63" s="57">
        <v>0.56000000000000005</v>
      </c>
      <c r="T63" s="57">
        <v>0.56595744680851068</v>
      </c>
      <c r="U63" s="57">
        <v>0.6183574879227054</v>
      </c>
      <c r="V63" s="57">
        <v>0.68181818181818188</v>
      </c>
      <c r="W63" s="57">
        <v>0.55760368663594462</v>
      </c>
      <c r="X63" s="57">
        <v>0.59347826086956523</v>
      </c>
      <c r="Y63" s="57">
        <v>0.54506437768240334</v>
      </c>
      <c r="Z63" s="57">
        <v>0.54741379310344818</v>
      </c>
      <c r="AA63" s="57">
        <v>0.59558823529411775</v>
      </c>
      <c r="AB63" s="57">
        <v>0.7021276595744681</v>
      </c>
      <c r="AC63" s="57">
        <v>0.5638766519823788</v>
      </c>
      <c r="AD63" s="57">
        <v>0.5291828793774318</v>
      </c>
      <c r="AE63" s="57">
        <v>0.60730593607305927</v>
      </c>
      <c r="AF63" s="57">
        <v>0.57339449541284404</v>
      </c>
      <c r="AG63" s="57">
        <v>0.59203980099502496</v>
      </c>
    </row>
    <row r="64" spans="1:33" s="49" customFormat="1" x14ac:dyDescent="0.3">
      <c r="A64" s="49" t="s">
        <v>21</v>
      </c>
      <c r="B64" s="49" t="s">
        <v>19</v>
      </c>
      <c r="C64" s="49" t="s">
        <v>9</v>
      </c>
      <c r="D64" s="51">
        <v>5</v>
      </c>
      <c r="E64" s="51" t="s">
        <v>10</v>
      </c>
      <c r="F64" s="49" t="s">
        <v>47</v>
      </c>
      <c r="G64" s="49" t="s">
        <v>41</v>
      </c>
      <c r="H64" s="57">
        <v>0.32653061224489788</v>
      </c>
      <c r="I64" s="57">
        <v>0.3267605633802817</v>
      </c>
      <c r="J64" s="57">
        <v>0.32688172043010755</v>
      </c>
      <c r="K64" s="57">
        <v>0.34482758620689657</v>
      </c>
      <c r="L64" s="57">
        <v>0.3793103448275863</v>
      </c>
      <c r="M64" s="57">
        <v>0.3729281767955801</v>
      </c>
      <c r="N64" s="57">
        <v>0.34620650064755837</v>
      </c>
      <c r="O64" s="57">
        <v>0.45192307692307687</v>
      </c>
      <c r="P64" s="57">
        <v>0.28607594936708858</v>
      </c>
      <c r="Q64" s="57">
        <v>0.36909871244635184</v>
      </c>
      <c r="R64" s="57">
        <v>0.44625407166123776</v>
      </c>
      <c r="S64" s="57">
        <v>0.37822349570200564</v>
      </c>
      <c r="T64" s="57">
        <v>0.379746835443038</v>
      </c>
      <c r="U64" s="57">
        <v>0.58552631578947367</v>
      </c>
      <c r="V64" s="57">
        <v>0.32599118942731287</v>
      </c>
      <c r="W64" s="57">
        <v>0.38613861386138604</v>
      </c>
      <c r="X64" s="57">
        <v>0.30943396226415087</v>
      </c>
      <c r="Y64" s="57">
        <v>0.40957446808510634</v>
      </c>
      <c r="Z64" s="57">
        <v>0.36595744680851072</v>
      </c>
      <c r="AA64" s="57">
        <v>0.45622119815668194</v>
      </c>
      <c r="AB64" s="57">
        <v>0.59774436090225569</v>
      </c>
      <c r="AC64" s="57">
        <v>0.62051282051282053</v>
      </c>
      <c r="AD64" s="57">
        <v>0.55594405594405605</v>
      </c>
      <c r="AE64" s="57">
        <v>0.58615384615384625</v>
      </c>
      <c r="AF64" s="57">
        <v>0.63666666666666671</v>
      </c>
      <c r="AG64" s="57">
        <v>0.54207119741100329</v>
      </c>
    </row>
    <row r="65" spans="1:33" s="49" customFormat="1" x14ac:dyDescent="0.3">
      <c r="A65" s="49" t="s">
        <v>22</v>
      </c>
      <c r="B65" s="49" t="s">
        <v>19</v>
      </c>
      <c r="C65" s="49" t="s">
        <v>9</v>
      </c>
      <c r="D65" s="51">
        <v>5</v>
      </c>
      <c r="E65" s="51" t="s">
        <v>10</v>
      </c>
      <c r="F65" s="49" t="s">
        <v>47</v>
      </c>
      <c r="G65" s="49" t="s">
        <v>40</v>
      </c>
      <c r="H65" s="57">
        <v>0.48309178743961345</v>
      </c>
      <c r="I65" s="57">
        <v>0.58883248730964466</v>
      </c>
      <c r="J65" s="57">
        <v>0.45999999999999996</v>
      </c>
      <c r="K65" s="57">
        <v>0.53539823008849563</v>
      </c>
      <c r="L65" s="57">
        <v>0.45180722891566272</v>
      </c>
      <c r="M65" s="57">
        <v>0.39130434782608692</v>
      </c>
      <c r="N65" s="57">
        <v>0.48507234692991724</v>
      </c>
      <c r="O65" s="57">
        <v>0.47852760736196309</v>
      </c>
      <c r="P65" s="57">
        <v>0.44759825327510927</v>
      </c>
      <c r="Q65" s="57">
        <v>0.50599520383693042</v>
      </c>
      <c r="R65" s="57">
        <v>0.4526315789473685</v>
      </c>
      <c r="S65" s="57">
        <v>0.55172413793103448</v>
      </c>
      <c r="T65" s="57">
        <v>0.53112033195020736</v>
      </c>
      <c r="U65" s="57">
        <v>0.43236074270557023</v>
      </c>
      <c r="V65" s="57">
        <v>0.48421052631578942</v>
      </c>
      <c r="W65" s="57">
        <v>0.56972111553784854</v>
      </c>
      <c r="X65" s="57">
        <v>0.53212851405622486</v>
      </c>
      <c r="Y65" s="57">
        <v>0.51818181818181808</v>
      </c>
      <c r="Z65" s="57">
        <v>0.53797468354430378</v>
      </c>
      <c r="AA65" s="57">
        <v>0.62672811059907829</v>
      </c>
      <c r="AB65" s="57">
        <v>0.55980861244019131</v>
      </c>
      <c r="AC65" s="57">
        <v>0.53960396039603964</v>
      </c>
      <c r="AD65" s="57">
        <v>0.53367875647668384</v>
      </c>
      <c r="AE65" s="57">
        <v>0.59111111111111114</v>
      </c>
      <c r="AF65" s="57">
        <v>0.64423076923076916</v>
      </c>
      <c r="AG65" s="57">
        <v>0.52093023255813953</v>
      </c>
    </row>
    <row r="66" spans="1:33" s="49" customFormat="1" x14ac:dyDescent="0.3">
      <c r="A66" s="49" t="s">
        <v>23</v>
      </c>
      <c r="B66" s="49" t="s">
        <v>19</v>
      </c>
      <c r="C66" s="49" t="s">
        <v>9</v>
      </c>
      <c r="D66" s="51">
        <v>5</v>
      </c>
      <c r="E66" s="51" t="s">
        <v>10</v>
      </c>
      <c r="F66" s="49" t="s">
        <v>47</v>
      </c>
      <c r="G66" s="49" t="s">
        <v>42</v>
      </c>
      <c r="H66" s="57">
        <v>0.49704142011834329</v>
      </c>
      <c r="I66" s="57">
        <v>0.41233766233766245</v>
      </c>
      <c r="J66" s="57">
        <v>0.47126436781609193</v>
      </c>
      <c r="K66" s="57">
        <v>0.51641791044776109</v>
      </c>
      <c r="L66" s="57">
        <v>0.58490566037735858</v>
      </c>
      <c r="M66" s="57">
        <v>0.42537313432835822</v>
      </c>
      <c r="N66" s="57">
        <v>0.48455669257092926</v>
      </c>
      <c r="O66" s="57">
        <v>0.44405594405594395</v>
      </c>
      <c r="P66" s="57">
        <v>0.50549450549450547</v>
      </c>
      <c r="Q66" s="57">
        <v>0.53886010362694292</v>
      </c>
      <c r="R66" s="57">
        <v>0.54777070063694278</v>
      </c>
      <c r="S66" s="57">
        <v>0.45750000000000002</v>
      </c>
      <c r="T66" s="57">
        <v>0.55313351498637608</v>
      </c>
      <c r="U66" s="57">
        <v>0.52380952380952372</v>
      </c>
      <c r="V66" s="57">
        <v>0.53846153846153855</v>
      </c>
      <c r="W66" s="57">
        <v>0.42821158690176331</v>
      </c>
      <c r="X66" s="57">
        <v>0.5536723163841808</v>
      </c>
      <c r="Y66" s="57">
        <v>0.46733668341708534</v>
      </c>
      <c r="Z66" s="57">
        <v>0.5591054313099042</v>
      </c>
      <c r="AA66" s="57">
        <v>0.53697749196141475</v>
      </c>
      <c r="AB66" s="57">
        <v>0.51948051948051943</v>
      </c>
      <c r="AC66" s="57">
        <v>0.59591836734693882</v>
      </c>
      <c r="AD66" s="57">
        <v>0.62641509433962272</v>
      </c>
      <c r="AE66" s="57">
        <v>0.4694960212201591</v>
      </c>
      <c r="AF66" s="57">
        <v>0.51173708920187799</v>
      </c>
      <c r="AG66" s="57">
        <v>0.49504950495049505</v>
      </c>
    </row>
    <row r="67" spans="1:33" s="49" customFormat="1" x14ac:dyDescent="0.3">
      <c r="A67" s="49" t="s">
        <v>7</v>
      </c>
      <c r="B67" s="49" t="s">
        <v>8</v>
      </c>
      <c r="C67" s="49" t="s">
        <v>24</v>
      </c>
      <c r="D67" s="51">
        <v>25</v>
      </c>
      <c r="E67" s="51" t="s">
        <v>25</v>
      </c>
      <c r="F67" s="49" t="s">
        <v>47</v>
      </c>
      <c r="G67" s="49" t="s">
        <v>35</v>
      </c>
      <c r="H67" s="57">
        <v>0.45508982035928147</v>
      </c>
      <c r="I67" s="57">
        <v>0.39906103286384975</v>
      </c>
      <c r="J67" s="57">
        <v>0.46268656716417911</v>
      </c>
      <c r="K67" s="57">
        <v>0.36986301369863006</v>
      </c>
      <c r="L67" s="57">
        <v>0.49759615384615374</v>
      </c>
      <c r="M67" s="57">
        <v>0.50746268656716409</v>
      </c>
      <c r="N67" s="57">
        <v>0.44862654574987637</v>
      </c>
      <c r="O67" s="57">
        <v>0.63730569948186533</v>
      </c>
      <c r="P67" s="57">
        <v>0.59333333333333327</v>
      </c>
      <c r="Q67" s="57">
        <v>0.69369369369369371</v>
      </c>
      <c r="R67" s="57">
        <v>0.49504950495049505</v>
      </c>
      <c r="S67" s="57">
        <v>0.40437158469945356</v>
      </c>
      <c r="T67" s="57">
        <v>0.47411444141689363</v>
      </c>
      <c r="U67" s="57">
        <v>0.44339622641509435</v>
      </c>
      <c r="V67" s="57">
        <v>0.48258706467661683</v>
      </c>
      <c r="W67" s="57">
        <v>0.49901768172888006</v>
      </c>
      <c r="X67" s="57">
        <v>0.45701357466063341</v>
      </c>
      <c r="Y67" s="57">
        <v>0.48799999999999999</v>
      </c>
      <c r="Z67" s="57">
        <v>0.40707964601769908</v>
      </c>
      <c r="AA67" s="57">
        <v>0.45814977973568283</v>
      </c>
      <c r="AB67" s="57">
        <v>0.45394736842105265</v>
      </c>
      <c r="AC67" s="57">
        <v>0.60629921259842523</v>
      </c>
      <c r="AD67" s="57">
        <v>0.64912280701754388</v>
      </c>
      <c r="AE67" s="57">
        <v>0.67158671586715868</v>
      </c>
      <c r="AF67" s="57">
        <v>0.60833333333333339</v>
      </c>
      <c r="AG67" s="57">
        <v>0.47844827586206895</v>
      </c>
    </row>
    <row r="68" spans="1:33" s="49" customFormat="1" x14ac:dyDescent="0.3">
      <c r="A68" s="49" t="s">
        <v>12</v>
      </c>
      <c r="B68" s="49" t="s">
        <v>8</v>
      </c>
      <c r="C68" s="49" t="s">
        <v>24</v>
      </c>
      <c r="D68" s="51">
        <v>25</v>
      </c>
      <c r="E68" s="51" t="s">
        <v>25</v>
      </c>
      <c r="F68" s="49" t="s">
        <v>47</v>
      </c>
      <c r="G68" s="49" t="s">
        <v>36</v>
      </c>
      <c r="H68" s="57">
        <v>0.40625</v>
      </c>
      <c r="I68" s="57">
        <v>0.31898734177215182</v>
      </c>
      <c r="J68" s="57">
        <v>0.41124260355029585</v>
      </c>
      <c r="K68" s="57">
        <v>0.29508196721311486</v>
      </c>
      <c r="L68" s="57">
        <v>0.34431137724550909</v>
      </c>
      <c r="M68" s="57">
        <v>0.44075829383886256</v>
      </c>
      <c r="N68" s="57">
        <v>0.36943859726998901</v>
      </c>
      <c r="O68" s="57">
        <v>0.5649867374005304</v>
      </c>
      <c r="P68" s="57">
        <v>0.59615384615384626</v>
      </c>
      <c r="Q68" s="57">
        <v>0.61926605504587151</v>
      </c>
      <c r="R68" s="57">
        <v>0.40201005025125625</v>
      </c>
      <c r="S68" s="57">
        <v>0.44174757281553401</v>
      </c>
      <c r="T68" s="57">
        <v>0.414572864321608</v>
      </c>
      <c r="U68" s="57">
        <v>0.38901601830663624</v>
      </c>
      <c r="V68" s="57">
        <v>0.52409638554216875</v>
      </c>
      <c r="W68" s="57">
        <v>0.39784946236559149</v>
      </c>
      <c r="X68" s="57">
        <v>0.50362318840579712</v>
      </c>
      <c r="Y68" s="57">
        <v>0.5246636771300448</v>
      </c>
      <c r="Z68" s="57">
        <v>0.40072202166064974</v>
      </c>
      <c r="AA68" s="57">
        <v>0.47355163727959693</v>
      </c>
      <c r="AB68" s="57">
        <v>0.61711711711711703</v>
      </c>
      <c r="AC68" s="57">
        <v>0.43703703703703711</v>
      </c>
      <c r="AD68" s="57">
        <v>0.37845303867403324</v>
      </c>
      <c r="AE68" s="57">
        <v>0.43253968253968256</v>
      </c>
      <c r="AF68" s="57">
        <v>0.5181347150259068</v>
      </c>
      <c r="AG68" s="57">
        <v>0.58204334365325083</v>
      </c>
    </row>
    <row r="69" spans="1:33" s="49" customFormat="1" x14ac:dyDescent="0.3">
      <c r="A69" s="49" t="s">
        <v>13</v>
      </c>
      <c r="B69" s="49" t="s">
        <v>8</v>
      </c>
      <c r="C69" s="49" t="s">
        <v>24</v>
      </c>
      <c r="D69" s="51">
        <v>25</v>
      </c>
      <c r="E69" s="51" t="s">
        <v>25</v>
      </c>
      <c r="F69" s="49" t="s">
        <v>47</v>
      </c>
      <c r="G69" s="49" t="s">
        <v>34</v>
      </c>
      <c r="H69" s="57">
        <v>0.39230769230769225</v>
      </c>
      <c r="I69" s="57">
        <v>0.35862068965517246</v>
      </c>
      <c r="J69" s="57">
        <v>0.57270029673590495</v>
      </c>
      <c r="K69" s="57">
        <v>0.37313432835820892</v>
      </c>
      <c r="L69" s="57">
        <v>0.58006042296072513</v>
      </c>
      <c r="M69" s="57">
        <v>0.39527027027027017</v>
      </c>
      <c r="N69" s="57">
        <v>0.44534895004799563</v>
      </c>
      <c r="O69" s="57">
        <v>0.48837209302325579</v>
      </c>
      <c r="P69" s="57">
        <v>0.45333333333333337</v>
      </c>
      <c r="Q69" s="57">
        <v>0.55801104972375692</v>
      </c>
      <c r="R69" s="57">
        <v>0.4780219780219781</v>
      </c>
      <c r="S69" s="57">
        <v>0.38541666666666674</v>
      </c>
      <c r="T69" s="57">
        <v>0.51604278074866317</v>
      </c>
      <c r="U69" s="57">
        <v>0.46153846153846145</v>
      </c>
      <c r="V69" s="57">
        <v>0.45232273838630799</v>
      </c>
      <c r="W69" s="57">
        <v>0.49</v>
      </c>
      <c r="X69" s="57">
        <v>0.45679012345679015</v>
      </c>
      <c r="Y69" s="57">
        <v>0.3292682926829269</v>
      </c>
      <c r="Z69" s="57">
        <v>0.46892655367231639</v>
      </c>
      <c r="AA69" s="57">
        <v>0.44399185336048874</v>
      </c>
      <c r="AB69" s="57">
        <v>0.53135313531353145</v>
      </c>
      <c r="AC69" s="57">
        <v>0.52698412698412689</v>
      </c>
      <c r="AD69" s="57">
        <v>0.57947019867549665</v>
      </c>
      <c r="AE69" s="57">
        <v>0.70847457627118637</v>
      </c>
      <c r="AF69" s="57">
        <v>0.40701754385964906</v>
      </c>
      <c r="AG69" s="57">
        <v>0.46969696969696972</v>
      </c>
    </row>
    <row r="70" spans="1:33" s="49" customFormat="1" x14ac:dyDescent="0.3">
      <c r="A70" s="49" t="s">
        <v>14</v>
      </c>
      <c r="B70" s="49" t="s">
        <v>8</v>
      </c>
      <c r="C70" s="49" t="s">
        <v>24</v>
      </c>
      <c r="D70" s="51">
        <v>25</v>
      </c>
      <c r="E70" s="51" t="s">
        <v>25</v>
      </c>
      <c r="F70" s="49" t="s">
        <v>47</v>
      </c>
      <c r="G70" s="49" t="s">
        <v>35</v>
      </c>
      <c r="H70" s="57">
        <v>0.27802690582959633</v>
      </c>
      <c r="I70" s="57">
        <v>0.41588785046728982</v>
      </c>
      <c r="J70" s="57">
        <v>0.39999999999999991</v>
      </c>
      <c r="K70" s="57">
        <v>0.44236760124610597</v>
      </c>
      <c r="L70" s="57">
        <v>0.44236760124610597</v>
      </c>
      <c r="M70" s="57">
        <v>0.49006622516556297</v>
      </c>
      <c r="N70" s="57">
        <v>0.41145269732577683</v>
      </c>
      <c r="O70" s="57">
        <v>0.59210526315789469</v>
      </c>
      <c r="P70" s="57">
        <v>0.47674418604651159</v>
      </c>
      <c r="Q70" s="57">
        <v>0.55691056910569103</v>
      </c>
      <c r="R70" s="57">
        <v>0.40372670807453415</v>
      </c>
      <c r="S70" s="57">
        <v>0.45283018867924518</v>
      </c>
      <c r="T70" s="57">
        <v>0.55172413793103448</v>
      </c>
      <c r="U70" s="57">
        <v>0.6166666666666667</v>
      </c>
      <c r="V70" s="57">
        <v>0.4943273905996759</v>
      </c>
      <c r="W70" s="57">
        <v>0.55165289256198347</v>
      </c>
      <c r="X70" s="57">
        <v>0.51623931623931618</v>
      </c>
      <c r="Y70" s="57">
        <v>0.60557184750733128</v>
      </c>
      <c r="Z70" s="57">
        <v>0.55376344086021501</v>
      </c>
      <c r="AA70" s="57">
        <v>0.55342465753424652</v>
      </c>
      <c r="AB70" s="57">
        <v>0.56661991584852744</v>
      </c>
      <c r="AC70" s="57">
        <v>0.52923076923076917</v>
      </c>
      <c r="AD70" s="57">
        <v>0.46185852981969489</v>
      </c>
      <c r="AE70" s="57">
        <v>0.55471698113207557</v>
      </c>
      <c r="AF70" s="57">
        <v>0.3911007025761124</v>
      </c>
      <c r="AG70" s="57">
        <v>0.45550527903469074</v>
      </c>
    </row>
    <row r="71" spans="1:33" s="49" customFormat="1" x14ac:dyDescent="0.3">
      <c r="A71" s="49" t="s">
        <v>15</v>
      </c>
      <c r="B71" s="49" t="s">
        <v>8</v>
      </c>
      <c r="C71" s="49" t="s">
        <v>24</v>
      </c>
      <c r="D71" s="51">
        <v>25</v>
      </c>
      <c r="E71" s="51" t="s">
        <v>25</v>
      </c>
      <c r="F71" s="49" t="s">
        <v>47</v>
      </c>
      <c r="G71" s="49" t="s">
        <v>33</v>
      </c>
      <c r="H71" s="57">
        <v>0.38650306748466257</v>
      </c>
      <c r="I71" s="57">
        <v>0.37366548042704628</v>
      </c>
      <c r="J71" s="57">
        <v>0.40161725067385445</v>
      </c>
      <c r="K71" s="57">
        <v>0.37764350453172213</v>
      </c>
      <c r="L71" s="57">
        <v>0.36538461538461542</v>
      </c>
      <c r="M71" s="57">
        <v>0.51824817518248167</v>
      </c>
      <c r="N71" s="57">
        <v>0.40384368228073048</v>
      </c>
      <c r="O71" s="57">
        <v>0.52482269503546108</v>
      </c>
      <c r="P71" s="57">
        <v>0.4808743169398908</v>
      </c>
      <c r="Q71" s="57">
        <v>0.42786069651741299</v>
      </c>
      <c r="R71" s="57">
        <v>0.41304347826086962</v>
      </c>
      <c r="S71" s="57">
        <v>0.375</v>
      </c>
      <c r="T71" s="57">
        <v>0.46263345195729544</v>
      </c>
      <c r="U71" s="57">
        <v>0.40149625935162092</v>
      </c>
      <c r="V71" s="57">
        <v>0.4949698189134808</v>
      </c>
      <c r="W71" s="57">
        <v>0.51648351648351642</v>
      </c>
      <c r="X71" s="57">
        <v>0.51673360107095045</v>
      </c>
      <c r="Y71" s="57">
        <v>0.5948905109489051</v>
      </c>
      <c r="Z71" s="57">
        <v>0.52103559870550153</v>
      </c>
      <c r="AA71" s="57">
        <v>0.61316872427983538</v>
      </c>
      <c r="AB71" s="57">
        <v>0.62845849802371534</v>
      </c>
      <c r="AC71" s="57">
        <v>0.5361344537815127</v>
      </c>
      <c r="AD71" s="57">
        <v>0.61003861003860993</v>
      </c>
      <c r="AE71" s="57">
        <v>0.6711711711711712</v>
      </c>
      <c r="AF71" s="57">
        <v>0.55197132616487465</v>
      </c>
      <c r="AG71" s="57">
        <v>0.37762237762237771</v>
      </c>
    </row>
    <row r="72" spans="1:33" s="49" customFormat="1" x14ac:dyDescent="0.3">
      <c r="A72" s="49" t="s">
        <v>16</v>
      </c>
      <c r="B72" s="49" t="s">
        <v>8</v>
      </c>
      <c r="C72" s="49" t="s">
        <v>24</v>
      </c>
      <c r="D72" s="51">
        <v>25</v>
      </c>
      <c r="E72" s="51" t="s">
        <v>25</v>
      </c>
      <c r="F72" s="49" t="s">
        <v>47</v>
      </c>
      <c r="G72" s="49" t="s">
        <v>34</v>
      </c>
      <c r="H72" s="57">
        <v>0.45652173913043481</v>
      </c>
      <c r="I72" s="57">
        <v>0.3125</v>
      </c>
      <c r="J72" s="57">
        <v>0.46969696969696972</v>
      </c>
      <c r="K72" s="57">
        <v>0.48351648351648358</v>
      </c>
      <c r="L72" s="57">
        <v>0.55615942028985499</v>
      </c>
      <c r="M72" s="57">
        <v>0.4838709677419355</v>
      </c>
      <c r="N72" s="57">
        <v>0.4603775967292798</v>
      </c>
      <c r="O72" s="57">
        <v>0.68208092485549132</v>
      </c>
      <c r="P72" s="57">
        <v>0.56756756756756754</v>
      </c>
      <c r="Q72" s="57">
        <v>0.50909090909090904</v>
      </c>
      <c r="R72" s="57">
        <v>0.45238095238095233</v>
      </c>
      <c r="S72" s="57">
        <v>0.40186915887850461</v>
      </c>
      <c r="T72" s="57">
        <v>0.46632124352331616</v>
      </c>
      <c r="U72" s="57">
        <v>0.43902439024390238</v>
      </c>
      <c r="V72" s="57">
        <v>0.39832869080779942</v>
      </c>
      <c r="W72" s="57">
        <v>0.47393364928909953</v>
      </c>
      <c r="X72" s="57">
        <v>0.55813953488372103</v>
      </c>
      <c r="Y72" s="57">
        <v>0.61587982832618016</v>
      </c>
      <c r="Z72" s="57">
        <v>0.59849906191369606</v>
      </c>
      <c r="AA72" s="57">
        <v>0.61371841155234663</v>
      </c>
      <c r="AB72" s="57">
        <v>0.5503875968992249</v>
      </c>
      <c r="AC72" s="57">
        <v>0.56920077972709548</v>
      </c>
      <c r="AD72" s="57">
        <v>0.63888888888888884</v>
      </c>
      <c r="AE72" s="57">
        <v>0.52631578947368429</v>
      </c>
      <c r="AF72" s="57">
        <v>0.45911949685534581</v>
      </c>
      <c r="AG72" s="57">
        <v>0.48322147651006708</v>
      </c>
    </row>
    <row r="73" spans="1:33" s="49" customFormat="1" x14ac:dyDescent="0.3">
      <c r="A73" s="49" t="s">
        <v>17</v>
      </c>
      <c r="B73" s="49" t="s">
        <v>8</v>
      </c>
      <c r="C73" s="49" t="s">
        <v>24</v>
      </c>
      <c r="D73" s="51">
        <v>25</v>
      </c>
      <c r="E73" s="51" t="s">
        <v>25</v>
      </c>
      <c r="F73" s="49" t="s">
        <v>47</v>
      </c>
      <c r="G73" s="49" t="s">
        <v>40</v>
      </c>
      <c r="H73" s="57">
        <v>0.4463276836158192</v>
      </c>
      <c r="I73" s="57">
        <v>0.40740740740740744</v>
      </c>
      <c r="J73" s="57">
        <v>0.49656750572082387</v>
      </c>
      <c r="K73" s="57">
        <v>0.54728877679697341</v>
      </c>
      <c r="L73" s="57">
        <v>0.6095505617977528</v>
      </c>
      <c r="M73" s="57">
        <v>0.53030303030303028</v>
      </c>
      <c r="N73" s="57">
        <v>0.50624082760696787</v>
      </c>
      <c r="O73" s="57">
        <v>0.6875</v>
      </c>
      <c r="P73" s="57">
        <v>0.60533333333333328</v>
      </c>
      <c r="Q73" s="57">
        <v>0.56886227544910173</v>
      </c>
      <c r="R73" s="57">
        <v>0.50338600451467275</v>
      </c>
      <c r="S73" s="57">
        <v>0.54672897196261672</v>
      </c>
      <c r="T73" s="57">
        <v>0.53170731707317076</v>
      </c>
      <c r="U73" s="57">
        <v>0.5714285714285714</v>
      </c>
      <c r="V73" s="57">
        <v>0.48872180451127822</v>
      </c>
      <c r="W73" s="57">
        <v>0.47368421052631571</v>
      </c>
      <c r="X73" s="57">
        <v>0.48947368421052628</v>
      </c>
      <c r="Y73" s="57">
        <v>0.5304347826086957</v>
      </c>
      <c r="Z73" s="57">
        <v>0.51764705882352935</v>
      </c>
      <c r="AA73" s="57">
        <v>0.4983443708609272</v>
      </c>
      <c r="AB73" s="57">
        <v>0.51475409836065578</v>
      </c>
      <c r="AC73" s="57">
        <v>0.5752508361204014</v>
      </c>
      <c r="AD73" s="57">
        <v>0.56072874493927127</v>
      </c>
      <c r="AE73" s="57">
        <v>0.53100775193798455</v>
      </c>
      <c r="AF73" s="57">
        <v>0.55223880597014929</v>
      </c>
      <c r="AG73" s="57">
        <v>0.50164473684210531</v>
      </c>
    </row>
    <row r="74" spans="1:33" s="49" customFormat="1" x14ac:dyDescent="0.3">
      <c r="A74" s="49" t="s">
        <v>18</v>
      </c>
      <c r="B74" s="49" t="s">
        <v>19</v>
      </c>
      <c r="C74" s="49" t="s">
        <v>24</v>
      </c>
      <c r="D74" s="51">
        <v>25</v>
      </c>
      <c r="E74" s="51" t="s">
        <v>25</v>
      </c>
      <c r="F74" s="49" t="s">
        <v>47</v>
      </c>
      <c r="G74" s="49" t="s">
        <v>38</v>
      </c>
      <c r="H74" s="57">
        <v>0.40666666666666673</v>
      </c>
      <c r="I74" s="57">
        <v>0.43137254901960786</v>
      </c>
      <c r="J74" s="57">
        <v>0.3774834437086092</v>
      </c>
      <c r="K74" s="57">
        <v>0.45161290322580649</v>
      </c>
      <c r="L74" s="57">
        <v>0.44936708860759489</v>
      </c>
      <c r="M74" s="57">
        <v>0.5461847389558232</v>
      </c>
      <c r="N74" s="57">
        <v>0.44378123169735134</v>
      </c>
      <c r="O74" s="57">
        <v>0.58333333333333326</v>
      </c>
      <c r="P74" s="57">
        <v>0.55675675675675684</v>
      </c>
      <c r="Q74" s="57">
        <v>0.52205882352941169</v>
      </c>
      <c r="R74" s="57">
        <v>0.48120300751879697</v>
      </c>
      <c r="S74" s="57">
        <v>0.52272727272727271</v>
      </c>
      <c r="T74" s="57">
        <v>0.45197740112994356</v>
      </c>
      <c r="U74" s="57">
        <v>0.46306818181818188</v>
      </c>
      <c r="V74" s="57">
        <v>0.42587601078167125</v>
      </c>
      <c r="W74" s="57">
        <v>0.4866310160427807</v>
      </c>
      <c r="X74" s="57">
        <v>0.51479289940828399</v>
      </c>
      <c r="Y74" s="57">
        <v>0.43131868131868134</v>
      </c>
      <c r="Z74" s="57">
        <v>0.42718446601941751</v>
      </c>
      <c r="AA74" s="57">
        <v>0.4946236559139785</v>
      </c>
      <c r="AB74" s="57">
        <v>0.46113989637305708</v>
      </c>
      <c r="AC74" s="57">
        <v>0.4339622641509433</v>
      </c>
      <c r="AD74" s="57">
        <v>0.44502617801047117</v>
      </c>
      <c r="AE74" s="57">
        <v>0.41794871794871802</v>
      </c>
      <c r="AF74" s="57">
        <v>0.4247787610619469</v>
      </c>
      <c r="AG74" s="57">
        <v>0.53591160220994483</v>
      </c>
    </row>
    <row r="75" spans="1:33" s="49" customFormat="1" x14ac:dyDescent="0.3">
      <c r="A75" s="49" t="s">
        <v>20</v>
      </c>
      <c r="B75" s="49" t="s">
        <v>19</v>
      </c>
      <c r="C75" s="49" t="s">
        <v>24</v>
      </c>
      <c r="D75" s="51">
        <v>25</v>
      </c>
      <c r="E75" s="51" t="s">
        <v>25</v>
      </c>
      <c r="F75" s="49" t="s">
        <v>47</v>
      </c>
      <c r="G75" s="49" t="s">
        <v>37</v>
      </c>
      <c r="H75" s="57">
        <v>0.59259259259259256</v>
      </c>
      <c r="I75" s="57">
        <v>0.39639639639639634</v>
      </c>
      <c r="J75" s="57">
        <v>0.46938775510204089</v>
      </c>
      <c r="K75" s="57">
        <v>0.45662100456621002</v>
      </c>
      <c r="L75" s="57">
        <v>0.53303964757709243</v>
      </c>
      <c r="M75" s="57">
        <v>0.46875</v>
      </c>
      <c r="N75" s="57">
        <v>0.48613123270572206</v>
      </c>
      <c r="O75" s="57">
        <v>0.80760626398210289</v>
      </c>
      <c r="P75" s="57">
        <v>0.5</v>
      </c>
      <c r="Q75" s="57">
        <v>0.50777202072538863</v>
      </c>
      <c r="R75" s="57">
        <v>0.49723756906077354</v>
      </c>
      <c r="S75" s="57">
        <v>0.53896103896103886</v>
      </c>
      <c r="T75" s="57">
        <v>0.452247191011236</v>
      </c>
      <c r="U75" s="57">
        <v>0.47337278106508873</v>
      </c>
      <c r="V75" s="57">
        <v>0.4975609756097561</v>
      </c>
      <c r="W75" s="57">
        <v>0.55217391304347818</v>
      </c>
      <c r="X75" s="57">
        <v>0.38625592417061605</v>
      </c>
      <c r="Y75" s="57">
        <v>0.53159041394335516</v>
      </c>
      <c r="Z75" s="57">
        <v>0.55395683453237421</v>
      </c>
      <c r="AA75" s="57">
        <v>0.6098039215686275</v>
      </c>
      <c r="AB75" s="57">
        <v>0.62222222222222223</v>
      </c>
      <c r="AC75" s="57">
        <v>0.60869565217391308</v>
      </c>
      <c r="AD75" s="57">
        <v>0.64210526315789473</v>
      </c>
      <c r="AE75" s="57">
        <v>0.58634538152610438</v>
      </c>
      <c r="AF75" s="57">
        <v>0.57317073170731714</v>
      </c>
      <c r="AG75" s="57">
        <v>0.56854838709677424</v>
      </c>
    </row>
    <row r="76" spans="1:33" s="49" customFormat="1" x14ac:dyDescent="0.3">
      <c r="A76" s="49" t="s">
        <v>21</v>
      </c>
      <c r="B76" s="49" t="s">
        <v>19</v>
      </c>
      <c r="C76" s="49" t="s">
        <v>24</v>
      </c>
      <c r="D76" s="51">
        <v>25</v>
      </c>
      <c r="E76" s="51" t="s">
        <v>25</v>
      </c>
      <c r="F76" s="49" t="s">
        <v>47</v>
      </c>
      <c r="G76" s="49" t="s">
        <v>40</v>
      </c>
      <c r="H76" s="57">
        <v>0.42346938775510212</v>
      </c>
      <c r="I76" s="57">
        <v>0.43636363636363629</v>
      </c>
      <c r="J76" s="57">
        <v>0.40096618357487923</v>
      </c>
      <c r="K76" s="57">
        <v>0.53633217993079585</v>
      </c>
      <c r="L76" s="57">
        <v>0.40999999999999992</v>
      </c>
      <c r="M76" s="57">
        <v>0.42292490118577075</v>
      </c>
      <c r="N76" s="57">
        <v>0.4383427148016974</v>
      </c>
      <c r="O76" s="57">
        <v>0.56632653061224492</v>
      </c>
      <c r="P76" s="57">
        <v>0.63358778625954204</v>
      </c>
      <c r="Q76" s="57">
        <v>0.57754010695187175</v>
      </c>
      <c r="R76" s="57">
        <v>0.39058171745152359</v>
      </c>
      <c r="S76" s="57">
        <v>0.29565217391304355</v>
      </c>
      <c r="T76" s="57">
        <v>0.33333333333333326</v>
      </c>
      <c r="U76" s="57">
        <v>0.38031319910514538</v>
      </c>
      <c r="V76" s="57">
        <v>0.4446952595936795</v>
      </c>
      <c r="W76" s="57">
        <v>0.37398373983739841</v>
      </c>
      <c r="X76" s="57">
        <v>0.40875912408759119</v>
      </c>
      <c r="Y76" s="57">
        <v>0.51152073732718883</v>
      </c>
      <c r="Z76" s="57">
        <v>0.56692913385826782</v>
      </c>
      <c r="AA76" s="57">
        <v>0.63478260869565228</v>
      </c>
      <c r="AB76" s="57">
        <v>0.51318458417849899</v>
      </c>
      <c r="AC76" s="57">
        <v>0.61627906976744184</v>
      </c>
      <c r="AD76" s="57">
        <v>0.66666666666666674</v>
      </c>
      <c r="AE76" s="57">
        <v>0.61152416356877315</v>
      </c>
      <c r="AF76" s="57">
        <v>0.59107806691449816</v>
      </c>
      <c r="AG76" s="57">
        <v>0.68161434977578472</v>
      </c>
    </row>
    <row r="77" spans="1:33" s="49" customFormat="1" x14ac:dyDescent="0.3">
      <c r="A77" s="49" t="s">
        <v>22</v>
      </c>
      <c r="B77" s="49" t="s">
        <v>19</v>
      </c>
      <c r="C77" s="49" t="s">
        <v>24</v>
      </c>
      <c r="D77" s="51">
        <v>25</v>
      </c>
      <c r="E77" s="51" t="s">
        <v>25</v>
      </c>
      <c r="F77" s="49" t="s">
        <v>47</v>
      </c>
      <c r="G77" s="49" t="s">
        <v>37</v>
      </c>
      <c r="H77" s="57">
        <v>0.41592920353982299</v>
      </c>
      <c r="I77" s="57">
        <v>0.3410138248847927</v>
      </c>
      <c r="J77" s="57">
        <v>0.54166666666666674</v>
      </c>
      <c r="K77" s="57">
        <v>0.48333333333333339</v>
      </c>
      <c r="L77" s="57">
        <v>0.44851258581235709</v>
      </c>
      <c r="M77" s="57">
        <v>0.46428571428571419</v>
      </c>
      <c r="N77" s="57">
        <v>0.44912355475378113</v>
      </c>
      <c r="O77" s="57">
        <v>0.63812154696132595</v>
      </c>
      <c r="P77" s="57">
        <v>0.54570637119113563</v>
      </c>
      <c r="Q77" s="57">
        <v>0.54871794871794877</v>
      </c>
      <c r="R77" s="57">
        <v>0.4893617021276595</v>
      </c>
      <c r="S77" s="57">
        <v>0.52380952380952372</v>
      </c>
      <c r="T77" s="57">
        <v>0.5280898876404494</v>
      </c>
      <c r="U77" s="57">
        <v>0.53499999999999992</v>
      </c>
      <c r="V77" s="57">
        <v>0.56372549019607843</v>
      </c>
      <c r="W77" s="57">
        <v>0.59345794392523366</v>
      </c>
      <c r="X77" s="57">
        <v>0.56008146639511192</v>
      </c>
      <c r="Y77" s="57">
        <v>0.60803059273422555</v>
      </c>
      <c r="Z77" s="57">
        <v>0.58691588785046722</v>
      </c>
      <c r="AA77" s="57">
        <v>0.61111111111111116</v>
      </c>
      <c r="AB77" s="57">
        <v>0.59090909090909083</v>
      </c>
      <c r="AC77" s="57">
        <v>0.56744186046511635</v>
      </c>
      <c r="AD77" s="57">
        <v>0.55000000000000004</v>
      </c>
      <c r="AE77" s="57">
        <v>0.55855855855855863</v>
      </c>
      <c r="AF77" s="57">
        <v>0.61504424778761058</v>
      </c>
      <c r="AG77" s="57">
        <v>0.58050847457627119</v>
      </c>
    </row>
    <row r="78" spans="1:33" s="49" customFormat="1" x14ac:dyDescent="0.3">
      <c r="A78" s="49" t="s">
        <v>23</v>
      </c>
      <c r="B78" s="49" t="s">
        <v>19</v>
      </c>
      <c r="C78" s="49" t="s">
        <v>24</v>
      </c>
      <c r="D78" s="51">
        <v>25</v>
      </c>
      <c r="E78" s="51" t="s">
        <v>25</v>
      </c>
      <c r="F78" s="49" t="s">
        <v>47</v>
      </c>
      <c r="G78" s="49" t="s">
        <v>43</v>
      </c>
      <c r="H78" s="57">
        <v>0.40526315789473677</v>
      </c>
      <c r="I78" s="57">
        <v>0.39673913043478271</v>
      </c>
      <c r="J78" s="57">
        <v>0.37566137566137559</v>
      </c>
      <c r="K78" s="57">
        <v>0.46894409937888204</v>
      </c>
      <c r="L78" s="57">
        <v>0.44475138121546953</v>
      </c>
      <c r="M78" s="57">
        <v>0.41981132075471694</v>
      </c>
      <c r="N78" s="57">
        <v>0.41852841088999398</v>
      </c>
      <c r="O78" s="57">
        <v>0.5436241610738255</v>
      </c>
      <c r="P78" s="57">
        <v>0.46315789473684221</v>
      </c>
      <c r="Q78" s="57">
        <v>0.44648318042813462</v>
      </c>
      <c r="R78" s="57">
        <v>0.54347826086956519</v>
      </c>
      <c r="S78" s="57">
        <v>0.48780487804878048</v>
      </c>
      <c r="T78" s="57">
        <v>0.47631578947368425</v>
      </c>
      <c r="U78" s="57">
        <v>0.49689440993788825</v>
      </c>
      <c r="V78" s="57">
        <v>0.45783132530120474</v>
      </c>
      <c r="W78" s="57">
        <v>0.4838709677419355</v>
      </c>
      <c r="X78" s="57">
        <v>0.44480519480519476</v>
      </c>
      <c r="Y78" s="57">
        <v>0.47668393782383411</v>
      </c>
      <c r="Z78" s="57">
        <v>0.46448087431693996</v>
      </c>
      <c r="AA78" s="57">
        <v>0.55263157894736836</v>
      </c>
      <c r="AB78" s="57">
        <v>0.58201058201058209</v>
      </c>
      <c r="AC78" s="57">
        <v>0.46793349168646081</v>
      </c>
      <c r="AD78" s="57">
        <v>0.51655629139072845</v>
      </c>
      <c r="AE78" s="57">
        <v>0.58371040723981893</v>
      </c>
      <c r="AF78" s="57">
        <v>0.54587155963302747</v>
      </c>
      <c r="AG78" s="57">
        <v>0.57205240174672478</v>
      </c>
    </row>
    <row r="79" spans="1:33" s="49" customFormat="1" x14ac:dyDescent="0.3">
      <c r="A79" s="49" t="s">
        <v>7</v>
      </c>
      <c r="B79" s="49" t="s">
        <v>8</v>
      </c>
      <c r="C79" s="49" t="s">
        <v>26</v>
      </c>
      <c r="D79" s="51">
        <v>1.2</v>
      </c>
      <c r="E79" s="51" t="s">
        <v>27</v>
      </c>
      <c r="F79" s="49" t="s">
        <v>47</v>
      </c>
      <c r="G79" s="49" t="s">
        <v>34</v>
      </c>
      <c r="H79" s="57">
        <v>0.58479532163742687</v>
      </c>
      <c r="I79" s="57">
        <v>0.48076923076923084</v>
      </c>
      <c r="J79" s="57">
        <v>0.42613636363636354</v>
      </c>
      <c r="K79" s="57">
        <v>0.43438914027149322</v>
      </c>
      <c r="L79" s="57">
        <v>0.53488372093023262</v>
      </c>
      <c r="M79" s="57">
        <v>0.43292682926829262</v>
      </c>
      <c r="N79" s="57">
        <v>0.48231676775217319</v>
      </c>
      <c r="O79" s="57">
        <v>0.51304347826086949</v>
      </c>
      <c r="P79" s="57">
        <v>0.44549763033175349</v>
      </c>
      <c r="Q79" s="57">
        <v>0.54403131115459891</v>
      </c>
      <c r="R79" s="57">
        <v>0.58715596330275233</v>
      </c>
      <c r="S79" s="57">
        <v>0.50800915331807772</v>
      </c>
      <c r="T79" s="57">
        <v>0.5258215962441315</v>
      </c>
      <c r="U79" s="57">
        <v>0.58333333333333326</v>
      </c>
      <c r="V79" s="57">
        <v>0.57499999999999996</v>
      </c>
      <c r="W79" s="57">
        <v>0.55714285714285716</v>
      </c>
      <c r="X79" s="57">
        <v>0.6733668341708543</v>
      </c>
      <c r="Y79" s="57">
        <v>0.54385964912280693</v>
      </c>
      <c r="Z79" s="57">
        <v>0.55808656036446469</v>
      </c>
      <c r="AA79" s="57">
        <v>0.58525345622119818</v>
      </c>
      <c r="AB79" s="57">
        <v>0.57603686635944706</v>
      </c>
      <c r="AC79" s="57">
        <v>0.64285714285714279</v>
      </c>
      <c r="AD79" s="57">
        <v>0.6036866359447004</v>
      </c>
      <c r="AE79" s="57">
        <v>0.56682027649769595</v>
      </c>
      <c r="AF79" s="57">
        <v>0.59722222222222232</v>
      </c>
      <c r="AG79" s="57">
        <v>0.66502463054187189</v>
      </c>
    </row>
    <row r="80" spans="1:33" s="49" customFormat="1" x14ac:dyDescent="0.3">
      <c r="A80" s="49" t="s">
        <v>12</v>
      </c>
      <c r="B80" s="49" t="s">
        <v>8</v>
      </c>
      <c r="C80" s="49" t="s">
        <v>26</v>
      </c>
      <c r="D80" s="51">
        <v>1.2</v>
      </c>
      <c r="E80" s="51" t="s">
        <v>27</v>
      </c>
      <c r="F80" s="49" t="s">
        <v>47</v>
      </c>
      <c r="G80" s="49" t="s">
        <v>33</v>
      </c>
      <c r="H80" s="57">
        <v>0.36864406779661008</v>
      </c>
      <c r="I80" s="57">
        <v>0.43093922651933703</v>
      </c>
      <c r="J80" s="57">
        <v>0.42557651991614254</v>
      </c>
      <c r="K80" s="57">
        <v>0.5</v>
      </c>
      <c r="L80" s="57">
        <v>0.33615819209039555</v>
      </c>
      <c r="M80" s="57">
        <v>0.47682119205298013</v>
      </c>
      <c r="N80" s="57">
        <v>0.42302319972924424</v>
      </c>
      <c r="O80" s="57">
        <v>0.48091603053435117</v>
      </c>
      <c r="P80" s="57">
        <v>0.43255813953488365</v>
      </c>
      <c r="Q80" s="57">
        <v>0.54751131221719462</v>
      </c>
      <c r="R80" s="57">
        <v>0.51265822784810133</v>
      </c>
      <c r="S80" s="57">
        <v>0.33769063180827885</v>
      </c>
      <c r="T80" s="57">
        <v>0.51923076923076916</v>
      </c>
      <c r="U80" s="57">
        <v>0.3031496062992125</v>
      </c>
      <c r="V80" s="57">
        <v>0.51780821917808217</v>
      </c>
      <c r="W80" s="57">
        <v>0.44295302013422821</v>
      </c>
      <c r="X80" s="57">
        <v>0.50970873786407767</v>
      </c>
      <c r="Y80" s="57">
        <v>0.46875</v>
      </c>
      <c r="Z80" s="57">
        <v>0.55706521739130443</v>
      </c>
      <c r="AA80" s="57">
        <v>1.0472854640980738</v>
      </c>
      <c r="AB80" s="57">
        <v>1.0455341506129598</v>
      </c>
      <c r="AC80" s="57">
        <v>1.0140105078809105</v>
      </c>
      <c r="AD80" s="57">
        <v>0.35960591133004915</v>
      </c>
      <c r="AE80" s="57">
        <v>0.4285714285714286</v>
      </c>
      <c r="AF80" s="57">
        <v>0.50285714285714289</v>
      </c>
      <c r="AG80" s="57">
        <v>0.59235668789808926</v>
      </c>
    </row>
    <row r="81" spans="1:33" s="49" customFormat="1" x14ac:dyDescent="0.3">
      <c r="A81" s="49" t="s">
        <v>13</v>
      </c>
      <c r="B81" s="49" t="s">
        <v>8</v>
      </c>
      <c r="C81" s="49" t="s">
        <v>26</v>
      </c>
      <c r="D81" s="51">
        <v>1.2</v>
      </c>
      <c r="E81" s="51" t="s">
        <v>27</v>
      </c>
      <c r="F81" s="49" t="s">
        <v>47</v>
      </c>
      <c r="G81" s="49" t="s">
        <v>36</v>
      </c>
      <c r="H81" s="57">
        <v>0.30481283422459904</v>
      </c>
      <c r="I81" s="57">
        <v>0.37209302325581395</v>
      </c>
      <c r="J81" s="57">
        <v>0.30456852791878175</v>
      </c>
      <c r="K81" s="57">
        <v>0.35897435897435903</v>
      </c>
      <c r="L81" s="57">
        <v>0.28921568627450989</v>
      </c>
      <c r="M81" s="57">
        <v>0.39726027397260277</v>
      </c>
      <c r="N81" s="57">
        <v>0.3378207841034444</v>
      </c>
      <c r="O81" s="57">
        <v>0.37914691943127954</v>
      </c>
      <c r="P81" s="57">
        <v>0.51417004048583004</v>
      </c>
      <c r="Q81" s="57">
        <v>0.59200000000000008</v>
      </c>
      <c r="R81" s="57">
        <v>0.62745098039215685</v>
      </c>
      <c r="S81" s="57">
        <v>0.55274261603375519</v>
      </c>
      <c r="T81" s="57">
        <v>0.40140845070422526</v>
      </c>
      <c r="U81" s="57">
        <v>0.51313485113835378</v>
      </c>
      <c r="V81" s="57">
        <v>0.52919020715630882</v>
      </c>
      <c r="W81" s="57">
        <v>0.56226415094339632</v>
      </c>
      <c r="X81" s="57">
        <v>0.48634812286689422</v>
      </c>
      <c r="Y81" s="57">
        <v>0.44845360824742264</v>
      </c>
      <c r="Z81" s="57">
        <v>0.41694915254237297</v>
      </c>
      <c r="AA81" s="57">
        <v>0.5651408450704225</v>
      </c>
      <c r="AB81" s="57">
        <v>0.56226415094339632</v>
      </c>
      <c r="AC81" s="57">
        <v>0.55839416058394153</v>
      </c>
      <c r="AD81" s="57">
        <v>0.66386554621848748</v>
      </c>
      <c r="AE81" s="57">
        <v>0.4414893617021276</v>
      </c>
      <c r="AF81" s="57">
        <v>0.47500000000000009</v>
      </c>
      <c r="AG81" s="57">
        <v>0.50931677018633548</v>
      </c>
    </row>
    <row r="82" spans="1:33" s="49" customFormat="1" x14ac:dyDescent="0.3">
      <c r="A82" s="49" t="s">
        <v>14</v>
      </c>
      <c r="B82" s="49" t="s">
        <v>8</v>
      </c>
      <c r="C82" s="49" t="s">
        <v>26</v>
      </c>
      <c r="D82" s="51">
        <v>1.2</v>
      </c>
      <c r="E82" s="51" t="s">
        <v>27</v>
      </c>
      <c r="F82" s="49" t="s">
        <v>47</v>
      </c>
      <c r="G82" s="49" t="s">
        <v>34</v>
      </c>
      <c r="H82" s="57">
        <v>0.53797468354430378</v>
      </c>
      <c r="I82" s="57">
        <v>0.33333333333333326</v>
      </c>
      <c r="J82" s="57">
        <v>0.34840425531914887</v>
      </c>
      <c r="K82" s="57">
        <v>0.4137931034482758</v>
      </c>
      <c r="L82" s="57">
        <v>0.47424892703862653</v>
      </c>
      <c r="M82" s="57">
        <v>0.46153846153846145</v>
      </c>
      <c r="N82" s="57">
        <v>0.4282154607036916</v>
      </c>
      <c r="O82" s="57">
        <v>0.49544072948328277</v>
      </c>
      <c r="P82" s="57">
        <v>0.53913043478260869</v>
      </c>
      <c r="Q82" s="57">
        <v>0.56768558951965065</v>
      </c>
      <c r="R82" s="57">
        <v>0.30150753768844218</v>
      </c>
      <c r="S82" s="57">
        <v>0.47619047619047628</v>
      </c>
      <c r="T82" s="57">
        <v>0.51672862453531598</v>
      </c>
      <c r="U82" s="57">
        <v>0.51540041067761799</v>
      </c>
      <c r="V82" s="57">
        <v>0.54460093896713624</v>
      </c>
      <c r="W82" s="57">
        <v>0.51913875598086134</v>
      </c>
      <c r="X82" s="57">
        <v>0.53846153846153855</v>
      </c>
      <c r="Y82" s="57">
        <v>0.50149253731343291</v>
      </c>
      <c r="Z82" s="57">
        <v>0.46261682242990654</v>
      </c>
      <c r="AA82" s="57">
        <v>0.40677966101694918</v>
      </c>
      <c r="AB82" s="57">
        <v>0.42960288808664271</v>
      </c>
      <c r="AC82" s="57">
        <v>0.68229166666666674</v>
      </c>
      <c r="AD82" s="57">
        <v>0.57009345794392519</v>
      </c>
      <c r="AE82" s="57">
        <v>0.532258064516129</v>
      </c>
      <c r="AF82" s="57">
        <v>0.50456621004566204</v>
      </c>
      <c r="AG82" s="57">
        <v>0.5</v>
      </c>
    </row>
    <row r="83" spans="1:33" s="49" customFormat="1" x14ac:dyDescent="0.3">
      <c r="A83" s="49" t="s">
        <v>15</v>
      </c>
      <c r="B83" s="49" t="s">
        <v>8</v>
      </c>
      <c r="C83" s="49" t="s">
        <v>26</v>
      </c>
      <c r="D83" s="51">
        <v>1.2</v>
      </c>
      <c r="E83" s="51" t="s">
        <v>27</v>
      </c>
      <c r="F83" s="49" t="s">
        <v>47</v>
      </c>
      <c r="G83" s="49" t="s">
        <v>35</v>
      </c>
      <c r="H83" s="57">
        <v>0.33035714285714279</v>
      </c>
      <c r="I83" s="57">
        <v>0.3771760154738879</v>
      </c>
      <c r="J83" s="57">
        <v>0.39999999999999991</v>
      </c>
      <c r="K83" s="57">
        <v>0.4321608040201006</v>
      </c>
      <c r="L83" s="57">
        <v>0.36416184971098264</v>
      </c>
      <c r="M83" s="57">
        <v>0.47368421052631571</v>
      </c>
      <c r="N83" s="57">
        <v>0.39625667043140494</v>
      </c>
      <c r="O83" s="57">
        <v>0.47580645161290325</v>
      </c>
      <c r="P83" s="57">
        <v>0.51111111111111107</v>
      </c>
      <c r="Q83" s="57">
        <v>0.51891891891891895</v>
      </c>
      <c r="R83" s="57">
        <v>0.35922330097087385</v>
      </c>
      <c r="S83" s="57">
        <v>0.49549549549549554</v>
      </c>
      <c r="T83" s="57">
        <v>0.49295774647887325</v>
      </c>
      <c r="U83" s="57">
        <v>0.506276150627615</v>
      </c>
      <c r="V83" s="57">
        <v>0.38571428571428568</v>
      </c>
      <c r="W83" s="57">
        <v>0.50813008130081294</v>
      </c>
      <c r="X83" s="57">
        <v>0.5185185185185186</v>
      </c>
      <c r="Y83" s="57">
        <v>0.52767527675276749</v>
      </c>
      <c r="Z83" s="57">
        <v>0.52941176470588225</v>
      </c>
      <c r="AA83" s="57">
        <v>0.5714285714285714</v>
      </c>
      <c r="AB83" s="57">
        <v>0.50408163265306127</v>
      </c>
      <c r="AC83" s="57">
        <v>0.54480286738351258</v>
      </c>
      <c r="AD83" s="57">
        <v>0.57333333333333325</v>
      </c>
      <c r="AE83" s="57">
        <v>0.53985507246376807</v>
      </c>
      <c r="AF83" s="57">
        <v>0.71980676328502424</v>
      </c>
      <c r="AG83" s="57">
        <v>0.49152542372881358</v>
      </c>
    </row>
    <row r="84" spans="1:33" s="49" customFormat="1" x14ac:dyDescent="0.3">
      <c r="A84" s="49" t="s">
        <v>16</v>
      </c>
      <c r="B84" s="49" t="s">
        <v>8</v>
      </c>
      <c r="C84" s="49" t="s">
        <v>26</v>
      </c>
      <c r="D84" s="51">
        <v>1.2</v>
      </c>
      <c r="E84" s="51" t="s">
        <v>27</v>
      </c>
      <c r="F84" s="49" t="s">
        <v>47</v>
      </c>
      <c r="G84" s="49" t="s">
        <v>38</v>
      </c>
      <c r="H84" s="57">
        <v>0.40106951871657759</v>
      </c>
      <c r="I84" s="57">
        <v>0.36363636363636354</v>
      </c>
      <c r="J84" s="57">
        <v>0.39102564102564097</v>
      </c>
      <c r="K84" s="57">
        <v>0.48396501457725938</v>
      </c>
      <c r="L84" s="57">
        <v>0.39999999999999991</v>
      </c>
      <c r="M84" s="57">
        <v>0.49532710280373826</v>
      </c>
      <c r="N84" s="57">
        <v>0.42250394012659659</v>
      </c>
      <c r="O84" s="57">
        <v>0.46296296296296302</v>
      </c>
      <c r="P84" s="57">
        <v>0.44723618090452266</v>
      </c>
      <c r="Q84" s="57">
        <v>0.52611940298507465</v>
      </c>
      <c r="R84" s="57">
        <v>0.38565022421524664</v>
      </c>
      <c r="S84" s="57">
        <v>0.57664233576642343</v>
      </c>
      <c r="T84" s="57">
        <v>0.53738317757009346</v>
      </c>
      <c r="U84" s="57">
        <v>0.53110047846889952</v>
      </c>
      <c r="V84" s="57">
        <v>0.50710900473933651</v>
      </c>
      <c r="W84" s="57">
        <v>0.5242494226327945</v>
      </c>
      <c r="X84" s="57">
        <v>0.60407239819004532</v>
      </c>
      <c r="Y84" s="57">
        <v>0.56194690265486735</v>
      </c>
      <c r="Z84" s="57">
        <v>0.57986870897155351</v>
      </c>
      <c r="AA84" s="57">
        <v>0.60930232558139541</v>
      </c>
      <c r="AB84" s="57">
        <v>0.63111111111111118</v>
      </c>
      <c r="AC84" s="57">
        <v>0.60504201680672276</v>
      </c>
      <c r="AD84" s="57">
        <v>0.55186721991701249</v>
      </c>
      <c r="AE84" s="57">
        <v>0.56097560975609762</v>
      </c>
      <c r="AF84" s="57">
        <v>0.56682027649769595</v>
      </c>
      <c r="AG84" s="57">
        <v>0.54878048780487809</v>
      </c>
    </row>
    <row r="85" spans="1:33" s="49" customFormat="1" x14ac:dyDescent="0.3">
      <c r="A85" s="49" t="s">
        <v>17</v>
      </c>
      <c r="B85" s="49" t="s">
        <v>8</v>
      </c>
      <c r="C85" s="49" t="s">
        <v>26</v>
      </c>
      <c r="D85" s="51">
        <v>1.2</v>
      </c>
      <c r="E85" s="51" t="s">
        <v>27</v>
      </c>
      <c r="F85" s="49" t="s">
        <v>47</v>
      </c>
      <c r="G85" s="49" t="s">
        <v>37</v>
      </c>
      <c r="H85" s="57">
        <v>0.40776699029126218</v>
      </c>
      <c r="I85" s="57">
        <v>0.45108695652173902</v>
      </c>
      <c r="J85" s="57">
        <v>0.41538461538461546</v>
      </c>
      <c r="K85" s="57">
        <v>0.48095238095238102</v>
      </c>
      <c r="L85" s="57">
        <v>0.359375</v>
      </c>
      <c r="M85" s="57">
        <v>0.58385093167701863</v>
      </c>
      <c r="N85" s="57">
        <v>0.44973614580450277</v>
      </c>
      <c r="O85" s="57">
        <v>0.53719008264462809</v>
      </c>
      <c r="P85" s="57">
        <v>0.46861924686192458</v>
      </c>
      <c r="Q85" s="57">
        <v>0.55607476635514019</v>
      </c>
      <c r="R85" s="57">
        <v>0.4956521739130435</v>
      </c>
      <c r="S85" s="57">
        <v>0.39577039274924464</v>
      </c>
      <c r="T85" s="57">
        <v>0.5591836734693878</v>
      </c>
      <c r="U85" s="57">
        <v>0.61122244488977961</v>
      </c>
      <c r="V85" s="57">
        <v>0.61960784313725492</v>
      </c>
      <c r="W85" s="57">
        <v>0.37919463087248317</v>
      </c>
      <c r="X85" s="57">
        <v>0.8787878787878789</v>
      </c>
      <c r="Y85" s="57">
        <v>0.50151975683890582</v>
      </c>
      <c r="Z85" s="57">
        <v>0.43790012804097311</v>
      </c>
      <c r="AA85" s="57">
        <v>0.41666666666666674</v>
      </c>
      <c r="AB85" s="57">
        <v>0.52290076335877855</v>
      </c>
      <c r="AC85" s="57">
        <v>0.51845342706502628</v>
      </c>
      <c r="AD85" s="57">
        <v>0.41009463722397466</v>
      </c>
      <c r="AE85" s="57">
        <v>0.51809523809523816</v>
      </c>
      <c r="AF85" s="57">
        <v>0.65416666666666656</v>
      </c>
      <c r="AG85" s="57">
        <v>0.60231660231660222</v>
      </c>
    </row>
    <row r="86" spans="1:33" s="49" customFormat="1" x14ac:dyDescent="0.3">
      <c r="A86" s="49" t="s">
        <v>18</v>
      </c>
      <c r="B86" s="49" t="s">
        <v>19</v>
      </c>
      <c r="C86" s="49" t="s">
        <v>26</v>
      </c>
      <c r="D86" s="51">
        <v>1.2</v>
      </c>
      <c r="E86" s="51" t="s">
        <v>27</v>
      </c>
      <c r="F86" s="49" t="s">
        <v>47</v>
      </c>
      <c r="G86" s="49" t="s">
        <v>40</v>
      </c>
      <c r="H86" s="57">
        <v>0.43835616438356162</v>
      </c>
      <c r="I86" s="57">
        <v>0.43870967741935485</v>
      </c>
      <c r="J86" s="57">
        <v>0.4478527607361964</v>
      </c>
      <c r="K86" s="57">
        <v>0.39552238805970141</v>
      </c>
      <c r="L86" s="57">
        <v>0.51578947368421058</v>
      </c>
      <c r="M86" s="57">
        <v>0.51960784313725483</v>
      </c>
      <c r="N86" s="57">
        <v>0.45930638457004663</v>
      </c>
      <c r="O86" s="57">
        <v>0.5524475524475525</v>
      </c>
      <c r="P86" s="57">
        <v>0.52499999999999991</v>
      </c>
      <c r="Q86" s="57">
        <v>0.47928994082840237</v>
      </c>
      <c r="R86" s="57">
        <v>0.52034883720930236</v>
      </c>
      <c r="S86" s="57">
        <v>0.54166666666666674</v>
      </c>
      <c r="T86" s="57">
        <v>0.54098360655737698</v>
      </c>
      <c r="U86" s="57">
        <v>0.45544554455445541</v>
      </c>
      <c r="V86" s="57">
        <v>0.54245283018867929</v>
      </c>
      <c r="W86" s="57">
        <v>0.43636363636363629</v>
      </c>
      <c r="X86" s="57">
        <v>0.46551724137931028</v>
      </c>
      <c r="Y86" s="57">
        <v>0.53883495145631066</v>
      </c>
      <c r="Z86" s="57">
        <v>0.5123966942148761</v>
      </c>
      <c r="AA86" s="57">
        <v>0.55230125523012563</v>
      </c>
      <c r="AB86" s="57">
        <v>0.570754716981132</v>
      </c>
      <c r="AC86" s="57">
        <v>0.625</v>
      </c>
      <c r="AD86" s="57">
        <v>0.6262626262626263</v>
      </c>
      <c r="AE86" s="57">
        <v>0.42713567839195976</v>
      </c>
      <c r="AF86" s="57">
        <v>0.504</v>
      </c>
      <c r="AG86" s="57">
        <v>0.57560975609756104</v>
      </c>
    </row>
    <row r="87" spans="1:33" s="49" customFormat="1" x14ac:dyDescent="0.3">
      <c r="A87" s="49" t="s">
        <v>20</v>
      </c>
      <c r="B87" s="49" t="s">
        <v>19</v>
      </c>
      <c r="C87" s="49" t="s">
        <v>26</v>
      </c>
      <c r="D87" s="51">
        <v>1.2</v>
      </c>
      <c r="E87" s="51" t="s">
        <v>27</v>
      </c>
      <c r="F87" s="49" t="s">
        <v>47</v>
      </c>
      <c r="G87" s="49" t="s">
        <v>39</v>
      </c>
      <c r="H87" s="57">
        <v>0.46268656716417911</v>
      </c>
      <c r="I87" s="57">
        <v>0.5362776025236593</v>
      </c>
      <c r="J87" s="57">
        <v>0.44141689373297011</v>
      </c>
      <c r="K87" s="57">
        <v>0.45625000000000004</v>
      </c>
      <c r="L87" s="57">
        <v>0.41438356164383561</v>
      </c>
      <c r="M87" s="57">
        <v>0.49275362318840576</v>
      </c>
      <c r="N87" s="57">
        <v>0.46729470804217499</v>
      </c>
      <c r="O87" s="57">
        <v>0.58823529411764697</v>
      </c>
      <c r="P87" s="57">
        <v>0.62162162162162171</v>
      </c>
      <c r="Q87" s="57">
        <v>0.52941176470588225</v>
      </c>
      <c r="R87" s="57">
        <v>0.51269035532994933</v>
      </c>
      <c r="S87" s="57">
        <v>0.56666666666666665</v>
      </c>
      <c r="T87" s="57">
        <v>0.54487179487179493</v>
      </c>
      <c r="U87" s="57">
        <v>0.55279503105590067</v>
      </c>
      <c r="V87" s="57">
        <v>0.54374999999999996</v>
      </c>
      <c r="W87" s="57">
        <v>0.55325443786982254</v>
      </c>
      <c r="X87" s="57">
        <v>0.56363636363636371</v>
      </c>
      <c r="Y87" s="57">
        <v>0.64305949008498575</v>
      </c>
      <c r="Z87" s="57">
        <v>0.51497005988023958</v>
      </c>
      <c r="AA87" s="57">
        <v>0.61184210526315796</v>
      </c>
      <c r="AB87" s="57">
        <v>0.54601226993865026</v>
      </c>
      <c r="AC87" s="57">
        <v>0.58720930232558133</v>
      </c>
      <c r="AD87" s="57">
        <v>0.58381502890173409</v>
      </c>
      <c r="AE87" s="57">
        <v>0.6206896551724137</v>
      </c>
      <c r="AF87" s="57">
        <v>0.65536723163841804</v>
      </c>
      <c r="AG87" s="57">
        <v>0.61931818181818188</v>
      </c>
    </row>
    <row r="88" spans="1:33" s="49" customFormat="1" x14ac:dyDescent="0.3">
      <c r="A88" s="49" t="s">
        <v>21</v>
      </c>
      <c r="B88" s="49" t="s">
        <v>19</v>
      </c>
      <c r="C88" s="49" t="s">
        <v>26</v>
      </c>
      <c r="D88" s="51">
        <v>1.2</v>
      </c>
      <c r="E88" s="51" t="s">
        <v>27</v>
      </c>
      <c r="F88" s="49" t="s">
        <v>47</v>
      </c>
      <c r="G88" s="49" t="s">
        <v>37</v>
      </c>
      <c r="H88" s="57">
        <v>0.28251121076233177</v>
      </c>
      <c r="I88" s="57">
        <v>0.40414507772020736</v>
      </c>
      <c r="J88" s="57">
        <v>0.39861751152073732</v>
      </c>
      <c r="K88" s="57">
        <v>0.29842931937172779</v>
      </c>
      <c r="L88" s="57">
        <v>0.38372093023255816</v>
      </c>
      <c r="M88" s="57">
        <v>0.41424802110817938</v>
      </c>
      <c r="N88" s="57">
        <v>0.36361201178595692</v>
      </c>
      <c r="O88" s="57">
        <v>0.44827586206896552</v>
      </c>
      <c r="P88" s="57">
        <v>0.48598130841121501</v>
      </c>
      <c r="Q88" s="57">
        <v>0.62011173184357538</v>
      </c>
      <c r="R88" s="57">
        <v>0.58567774936061379</v>
      </c>
      <c r="S88" s="57">
        <v>0.3640000000000001</v>
      </c>
      <c r="T88" s="57">
        <v>0.36244541484716164</v>
      </c>
      <c r="U88" s="57">
        <v>0.54112554112554112</v>
      </c>
      <c r="V88" s="57">
        <v>0.49212598425196852</v>
      </c>
      <c r="W88" s="57">
        <v>0.55744680851063833</v>
      </c>
      <c r="X88" s="57">
        <v>0.57021276595744674</v>
      </c>
      <c r="Y88" s="57">
        <v>0.45849802371541504</v>
      </c>
      <c r="Z88" s="57">
        <v>0.6188340807174888</v>
      </c>
      <c r="AA88" s="57">
        <v>0.58547008547008539</v>
      </c>
      <c r="AB88" s="57">
        <v>0.55156950672645744</v>
      </c>
      <c r="AC88" s="57">
        <v>0.5106382978723405</v>
      </c>
      <c r="AD88" s="57">
        <v>0.4523076923076923</v>
      </c>
      <c r="AE88" s="57">
        <v>0.5985130111524164</v>
      </c>
      <c r="AF88" s="57">
        <v>0.56643356643356646</v>
      </c>
      <c r="AG88" s="57">
        <v>0.54785478547854782</v>
      </c>
    </row>
    <row r="89" spans="1:33" s="49" customFormat="1" x14ac:dyDescent="0.3">
      <c r="A89" s="49" t="s">
        <v>22</v>
      </c>
      <c r="B89" s="49" t="s">
        <v>19</v>
      </c>
      <c r="C89" s="49" t="s">
        <v>26</v>
      </c>
      <c r="D89" s="51">
        <v>1.2</v>
      </c>
      <c r="E89" s="51" t="s">
        <v>27</v>
      </c>
      <c r="F89" s="49" t="s">
        <v>47</v>
      </c>
      <c r="G89" s="49" t="s">
        <v>39</v>
      </c>
      <c r="H89" s="57">
        <v>0.44025157232704393</v>
      </c>
      <c r="I89" s="57">
        <v>0.45652173913043481</v>
      </c>
      <c r="J89" s="57">
        <v>0.43870967741935485</v>
      </c>
      <c r="K89" s="57">
        <v>0.41317365269461082</v>
      </c>
      <c r="L89" s="57">
        <v>0.4508670520231215</v>
      </c>
      <c r="M89" s="57">
        <v>0.45394736842105265</v>
      </c>
      <c r="N89" s="57">
        <v>0.44224517700260307</v>
      </c>
      <c r="O89" s="57">
        <v>0.61764705882352944</v>
      </c>
      <c r="P89" s="57">
        <v>0.59798994974874375</v>
      </c>
      <c r="Q89" s="57">
        <v>0.63060686015831124</v>
      </c>
      <c r="R89" s="57">
        <v>0.59116022099447507</v>
      </c>
      <c r="S89" s="57">
        <v>0.57333333333333325</v>
      </c>
      <c r="T89" s="57">
        <v>0.52356020942408388</v>
      </c>
      <c r="U89" s="57">
        <v>0.56363636363636371</v>
      </c>
      <c r="V89" s="57">
        <v>0.58426966292134841</v>
      </c>
      <c r="W89" s="57">
        <v>0.55208333333333326</v>
      </c>
      <c r="X89" s="57">
        <v>0.61081081081081079</v>
      </c>
      <c r="Y89" s="57">
        <v>0.59697732997481112</v>
      </c>
      <c r="Z89" s="57">
        <v>0.54308093994778073</v>
      </c>
      <c r="AA89" s="57">
        <v>0.60169491525423724</v>
      </c>
      <c r="AB89" s="57">
        <v>0.59948979591836737</v>
      </c>
      <c r="AC89" s="57">
        <v>0.58883248730964466</v>
      </c>
      <c r="AD89" s="57">
        <v>0.551219512195122</v>
      </c>
      <c r="AE89" s="57">
        <v>0.47486033519553073</v>
      </c>
      <c r="AF89" s="57">
        <v>0.60747663551401865</v>
      </c>
      <c r="AG89" s="57">
        <v>0.57339449541284404</v>
      </c>
    </row>
    <row r="90" spans="1:33" s="49" customFormat="1" x14ac:dyDescent="0.3">
      <c r="A90" s="49" t="s">
        <v>23</v>
      </c>
      <c r="B90" s="49" t="s">
        <v>19</v>
      </c>
      <c r="C90" s="49" t="s">
        <v>26</v>
      </c>
      <c r="D90" s="51">
        <v>1.2</v>
      </c>
      <c r="E90" s="51" t="s">
        <v>27</v>
      </c>
      <c r="F90" s="49" t="s">
        <v>47</v>
      </c>
      <c r="G90" s="49" t="s">
        <v>44</v>
      </c>
      <c r="H90" s="57">
        <v>0.50955414012738864</v>
      </c>
      <c r="I90" s="57">
        <v>0.44936708860759489</v>
      </c>
      <c r="J90" s="57">
        <v>0.46204620462046209</v>
      </c>
      <c r="K90" s="57">
        <v>0.48275862068965525</v>
      </c>
      <c r="L90" s="57">
        <v>0.38983050847457634</v>
      </c>
      <c r="M90" s="57">
        <v>0.49289099526066349</v>
      </c>
      <c r="N90" s="57">
        <v>0.46440792629672351</v>
      </c>
      <c r="O90" s="57">
        <v>0.64644549763033177</v>
      </c>
      <c r="P90" s="57">
        <v>0.8</v>
      </c>
      <c r="Q90" s="57">
        <v>0.70588235294117641</v>
      </c>
      <c r="R90" s="57">
        <v>0.68062827225130884</v>
      </c>
      <c r="S90" s="57">
        <v>0.63316582914572872</v>
      </c>
      <c r="T90" s="57">
        <v>0.61428571428571432</v>
      </c>
      <c r="U90" s="57">
        <v>0.64018691588785037</v>
      </c>
      <c r="V90" s="57">
        <v>0.63902439024390234</v>
      </c>
      <c r="W90" s="57">
        <v>0.65094339622641506</v>
      </c>
      <c r="X90" s="57">
        <v>0.56224899598393585</v>
      </c>
      <c r="Y90" s="57">
        <v>0.62127659574468086</v>
      </c>
      <c r="Z90" s="57">
        <v>0.61777777777777776</v>
      </c>
      <c r="AA90" s="57">
        <v>0.45454545454545459</v>
      </c>
      <c r="AB90" s="57">
        <v>0.56028368794326244</v>
      </c>
      <c r="AC90" s="57">
        <v>0.5847457627118644</v>
      </c>
      <c r="AD90" s="57">
        <v>0.53472222222222232</v>
      </c>
      <c r="AE90" s="57">
        <v>0.52823920265780733</v>
      </c>
      <c r="AF90" s="57">
        <v>0.5992366412213741</v>
      </c>
      <c r="AG90" s="57">
        <v>0.63409563409563408</v>
      </c>
    </row>
    <row r="91" spans="1:33" s="49" customFormat="1" x14ac:dyDescent="0.3">
      <c r="A91" s="49" t="s">
        <v>7</v>
      </c>
      <c r="B91" s="49" t="s">
        <v>8</v>
      </c>
      <c r="C91" s="49" t="s">
        <v>28</v>
      </c>
      <c r="D91" s="51">
        <v>5</v>
      </c>
      <c r="E91" s="51" t="s">
        <v>10</v>
      </c>
      <c r="F91" s="49" t="s">
        <v>47</v>
      </c>
      <c r="G91" s="49" t="s">
        <v>36</v>
      </c>
      <c r="H91" s="57">
        <v>0.50458715596330284</v>
      </c>
      <c r="I91" s="57">
        <v>0.13888888888888884</v>
      </c>
      <c r="J91" s="57">
        <v>3.2649253731343197E-2</v>
      </c>
      <c r="K91" s="57">
        <v>3.6516853932584192E-2</v>
      </c>
      <c r="L91" s="57">
        <v>0.39628482972136214</v>
      </c>
      <c r="M91" s="57">
        <v>0.45955882352941169</v>
      </c>
      <c r="N91" s="57">
        <v>0.26141430096114882</v>
      </c>
      <c r="O91" s="57">
        <v>0.8</v>
      </c>
      <c r="P91" s="57">
        <v>0.83783783783783794</v>
      </c>
      <c r="Q91" s="57">
        <v>0.71165644171779152</v>
      </c>
      <c r="R91" s="57">
        <v>0.65988372093023262</v>
      </c>
      <c r="S91" s="57">
        <v>0.59281437125748493</v>
      </c>
      <c r="T91" s="57">
        <v>0.63855421686746983</v>
      </c>
      <c r="U91" s="57">
        <v>0.57978723404255317</v>
      </c>
      <c r="V91" s="57">
        <v>0.57407407407407418</v>
      </c>
      <c r="W91" s="57">
        <v>0.57563025210084029</v>
      </c>
      <c r="X91" s="57">
        <v>0.59148936170212774</v>
      </c>
      <c r="Y91" s="57">
        <v>0.4975609756097561</v>
      </c>
      <c r="Z91" s="57">
        <v>0.56157635467980294</v>
      </c>
      <c r="AA91" s="57">
        <v>0.59241706161137442</v>
      </c>
      <c r="AB91" s="57">
        <v>0.55982905982905984</v>
      </c>
      <c r="AC91" s="57">
        <v>0.41363636363636358</v>
      </c>
      <c r="AD91" s="57">
        <v>0.61245674740484435</v>
      </c>
      <c r="AE91" s="57">
        <v>0.67518248175182483</v>
      </c>
      <c r="AF91" s="57">
        <v>0.59962049335863377</v>
      </c>
      <c r="AG91" s="57">
        <v>0.63559322033898313</v>
      </c>
    </row>
    <row r="92" spans="1:33" s="49" customFormat="1" x14ac:dyDescent="0.3">
      <c r="A92" s="49" t="s">
        <v>12</v>
      </c>
      <c r="B92" s="49" t="s">
        <v>8</v>
      </c>
      <c r="C92" s="49" t="s">
        <v>28</v>
      </c>
      <c r="D92" s="51">
        <v>5</v>
      </c>
      <c r="E92" s="51" t="s">
        <v>10</v>
      </c>
      <c r="F92" s="49" t="s">
        <v>47</v>
      </c>
      <c r="G92" s="49" t="s">
        <v>35</v>
      </c>
      <c r="H92" s="57">
        <v>0.40454545454545454</v>
      </c>
      <c r="I92" s="57">
        <v>0.39480519480519471</v>
      </c>
      <c r="J92" s="57">
        <v>0.27555555555555555</v>
      </c>
      <c r="K92" s="57">
        <v>0.30958230958230959</v>
      </c>
      <c r="L92" s="57">
        <v>0.35164835164835173</v>
      </c>
      <c r="M92" s="57">
        <v>0.44444444444444442</v>
      </c>
      <c r="N92" s="57">
        <v>0.36343021843021844</v>
      </c>
      <c r="O92" s="57">
        <v>0.42121212121212115</v>
      </c>
      <c r="P92" s="57">
        <v>0.68493150684931514</v>
      </c>
      <c r="Q92" s="57">
        <v>0.68801652892561993</v>
      </c>
      <c r="R92" s="57">
        <v>0.45853658536585362</v>
      </c>
      <c r="S92" s="57">
        <v>0.5258215962441315</v>
      </c>
      <c r="T92" s="57">
        <v>0.51937984496124034</v>
      </c>
      <c r="U92" s="57">
        <v>0.69230769230769229</v>
      </c>
      <c r="V92" s="57">
        <v>0.57746478873239426</v>
      </c>
      <c r="W92" s="57">
        <v>0.46215139442231079</v>
      </c>
      <c r="X92" s="57">
        <v>0.46875</v>
      </c>
      <c r="Y92" s="57">
        <v>0.46844660194174748</v>
      </c>
      <c r="Z92" s="57">
        <v>0.48627450980392162</v>
      </c>
      <c r="AA92" s="57">
        <v>0.49779735682819393</v>
      </c>
      <c r="AB92" s="57">
        <v>0.48529411764705888</v>
      </c>
      <c r="AC92" s="57">
        <v>0.47991071428571419</v>
      </c>
      <c r="AD92" s="57">
        <v>0.56798245614035081</v>
      </c>
      <c r="AE92" s="57">
        <v>0.50393700787401574</v>
      </c>
      <c r="AF92" s="57">
        <v>0.56666666666666665</v>
      </c>
      <c r="AG92" s="57">
        <v>0.48672566371681425</v>
      </c>
    </row>
    <row r="93" spans="1:33" s="49" customFormat="1" x14ac:dyDescent="0.3">
      <c r="A93" s="49" t="s">
        <v>13</v>
      </c>
      <c r="B93" s="49" t="s">
        <v>8</v>
      </c>
      <c r="C93" s="49" t="s">
        <v>28</v>
      </c>
      <c r="D93" s="51">
        <v>5</v>
      </c>
      <c r="E93" s="51" t="s">
        <v>10</v>
      </c>
      <c r="F93" s="49" t="s">
        <v>47</v>
      </c>
      <c r="G93" s="49" t="s">
        <v>33</v>
      </c>
      <c r="H93" s="57">
        <v>0.43925233644859807</v>
      </c>
      <c r="I93" s="57">
        <v>0.37945492662473801</v>
      </c>
      <c r="J93" s="57">
        <v>0.38271604938271597</v>
      </c>
      <c r="K93" s="57">
        <v>0.41492146596858648</v>
      </c>
      <c r="L93" s="57">
        <v>0.47122302158273377</v>
      </c>
      <c r="M93" s="57">
        <v>0.4039735099337749</v>
      </c>
      <c r="N93" s="57">
        <v>0.4152568849901912</v>
      </c>
      <c r="O93" s="57">
        <v>0.31262939958592129</v>
      </c>
      <c r="P93" s="57">
        <v>0.32508833922261493</v>
      </c>
      <c r="Q93" s="57">
        <v>0.47450980392156872</v>
      </c>
      <c r="R93" s="57">
        <v>0.43027888446215146</v>
      </c>
      <c r="S93" s="57">
        <v>0.47334754797441358</v>
      </c>
      <c r="T93" s="57">
        <v>0.43835616438356162</v>
      </c>
      <c r="U93" s="57">
        <v>0.51865671641791056</v>
      </c>
      <c r="V93" s="57">
        <v>0.39999999999999991</v>
      </c>
      <c r="W93" s="57">
        <v>0.54609929078014185</v>
      </c>
      <c r="X93" s="57">
        <v>0.51481481481481484</v>
      </c>
      <c r="Y93" s="57">
        <v>0.42666666666666675</v>
      </c>
      <c r="Z93" s="57">
        <v>0.54761904761904767</v>
      </c>
      <c r="AA93" s="57">
        <v>0.57454545454545447</v>
      </c>
      <c r="AB93" s="57">
        <v>0.5714285714285714</v>
      </c>
      <c r="AC93" s="57">
        <v>0.40454545454545454</v>
      </c>
      <c r="AD93" s="57">
        <v>0.45555555555555549</v>
      </c>
      <c r="AE93" s="57">
        <v>0.49624060150375948</v>
      </c>
      <c r="AF93" s="57">
        <v>0.59246575342465757</v>
      </c>
      <c r="AG93" s="57">
        <v>0.57460317460317456</v>
      </c>
    </row>
    <row r="94" spans="1:33" s="49" customFormat="1" x14ac:dyDescent="0.3">
      <c r="A94" s="49" t="s">
        <v>14</v>
      </c>
      <c r="B94" s="49" t="s">
        <v>8</v>
      </c>
      <c r="C94" s="49" t="s">
        <v>28</v>
      </c>
      <c r="D94" s="51">
        <v>5</v>
      </c>
      <c r="E94" s="51" t="s">
        <v>10</v>
      </c>
      <c r="F94" s="49" t="s">
        <v>47</v>
      </c>
      <c r="G94" s="49" t="s">
        <v>36</v>
      </c>
      <c r="H94" s="57">
        <v>0.39053254437869822</v>
      </c>
      <c r="I94" s="57">
        <v>0.49032258064516121</v>
      </c>
      <c r="J94" s="57">
        <v>0.42771084337349397</v>
      </c>
      <c r="K94" s="57">
        <v>0.55194805194805197</v>
      </c>
      <c r="L94" s="57">
        <v>0.62937062937062938</v>
      </c>
      <c r="M94" s="57">
        <v>0.5117924528301887</v>
      </c>
      <c r="N94" s="57">
        <v>0.50027951709103724</v>
      </c>
      <c r="O94" s="57">
        <v>0.65269461077844304</v>
      </c>
      <c r="P94" s="57">
        <v>0.58031088082901561</v>
      </c>
      <c r="Q94" s="57">
        <v>0.60810810810810811</v>
      </c>
      <c r="R94" s="57">
        <v>0.55957446808510647</v>
      </c>
      <c r="S94" s="57">
        <v>0.56768558951965065</v>
      </c>
      <c r="T94" s="57">
        <v>0.5228215767634854</v>
      </c>
      <c r="U94" s="57">
        <v>0.38922155688622762</v>
      </c>
      <c r="V94" s="57">
        <v>0.52450980392156854</v>
      </c>
      <c r="W94" s="57">
        <v>0.56930693069306937</v>
      </c>
      <c r="X94" s="57">
        <v>0.51173708920187799</v>
      </c>
      <c r="Y94" s="57">
        <v>0.55097613882863339</v>
      </c>
      <c r="Z94" s="57">
        <v>0.59633027522935778</v>
      </c>
      <c r="AA94" s="57">
        <v>0.49891067538126355</v>
      </c>
      <c r="AB94" s="57">
        <v>0.50877192982456143</v>
      </c>
      <c r="AC94" s="57">
        <v>0.53872053872053871</v>
      </c>
      <c r="AD94" s="57">
        <v>0.51048951048951041</v>
      </c>
      <c r="AE94" s="57">
        <v>0.46071428571428563</v>
      </c>
      <c r="AF94" s="57">
        <v>0.45205479452054798</v>
      </c>
      <c r="AG94" s="57">
        <v>0.49450549450549453</v>
      </c>
    </row>
    <row r="95" spans="1:33" s="49" customFormat="1" x14ac:dyDescent="0.3">
      <c r="A95" s="49" t="s">
        <v>15</v>
      </c>
      <c r="B95" s="49" t="s">
        <v>8</v>
      </c>
      <c r="C95" s="49" t="s">
        <v>28</v>
      </c>
      <c r="D95" s="51">
        <v>5</v>
      </c>
      <c r="E95" s="51" t="s">
        <v>10</v>
      </c>
      <c r="F95" s="49" t="s">
        <v>47</v>
      </c>
      <c r="G95" s="49" t="s">
        <v>34</v>
      </c>
      <c r="H95" s="57">
        <v>0.43058823529411772</v>
      </c>
      <c r="I95" s="57">
        <v>0.2481012658227848</v>
      </c>
      <c r="J95" s="57">
        <v>0.44171779141104284</v>
      </c>
      <c r="K95" s="57">
        <v>-4.8469387755102011E-2</v>
      </c>
      <c r="L95" s="57">
        <v>0.47857142857142865</v>
      </c>
      <c r="M95" s="57">
        <v>0.42690058479532156</v>
      </c>
      <c r="N95" s="57">
        <v>0.32956831968993228</v>
      </c>
      <c r="O95" s="57">
        <v>0.57062146892655363</v>
      </c>
      <c r="P95" s="57">
        <v>0.6210526315789473</v>
      </c>
      <c r="Q95" s="57">
        <v>0.56756756756756754</v>
      </c>
      <c r="R95" s="57">
        <v>0.52709359605911321</v>
      </c>
      <c r="S95" s="57">
        <v>0.53030303030303028</v>
      </c>
      <c r="T95" s="57">
        <v>0.56281407035175879</v>
      </c>
      <c r="U95" s="57">
        <v>0.58150851581508523</v>
      </c>
      <c r="V95" s="57">
        <v>0.57777777777777772</v>
      </c>
      <c r="W95" s="57">
        <v>0.62211981566820285</v>
      </c>
      <c r="X95" s="57">
        <v>0.6359447004608294</v>
      </c>
      <c r="Y95" s="57">
        <v>0.56321839080459779</v>
      </c>
      <c r="Z95" s="57">
        <v>0.60087719298245612</v>
      </c>
      <c r="AA95" s="57">
        <v>0.63470319634703198</v>
      </c>
      <c r="AB95" s="57">
        <v>0.67015706806282727</v>
      </c>
      <c r="AC95" s="57">
        <v>0.60909090909090913</v>
      </c>
      <c r="AD95" s="57">
        <v>0.60613207547169812</v>
      </c>
      <c r="AE95" s="57">
        <v>0.64150943396226423</v>
      </c>
      <c r="AF95" s="57">
        <v>0.66477272727272729</v>
      </c>
      <c r="AG95" s="57">
        <v>0.64317180616740077</v>
      </c>
    </row>
    <row r="96" spans="1:33" s="49" customFormat="1" x14ac:dyDescent="0.3">
      <c r="A96" s="49" t="s">
        <v>16</v>
      </c>
      <c r="B96" s="49" t="s">
        <v>8</v>
      </c>
      <c r="C96" s="49" t="s">
        <v>28</v>
      </c>
      <c r="D96" s="51">
        <v>5</v>
      </c>
      <c r="E96" s="51" t="s">
        <v>10</v>
      </c>
      <c r="F96" s="49" t="s">
        <v>47</v>
      </c>
      <c r="G96" s="49" t="s">
        <v>40</v>
      </c>
      <c r="H96" s="57">
        <v>0.35403726708074523</v>
      </c>
      <c r="I96" s="57">
        <v>0.3532934131736527</v>
      </c>
      <c r="J96" s="57">
        <v>0.3380281690140845</v>
      </c>
      <c r="K96" s="57">
        <v>0.46428571428571419</v>
      </c>
      <c r="L96" s="57">
        <v>0.42207792207792205</v>
      </c>
      <c r="M96" s="57">
        <v>0.47058823529411775</v>
      </c>
      <c r="N96" s="57">
        <v>0.40038512015437272</v>
      </c>
      <c r="O96" s="57">
        <v>0.88435374149659873</v>
      </c>
      <c r="P96" s="57">
        <v>0.6875</v>
      </c>
      <c r="Q96" s="57">
        <v>0.61728395061728403</v>
      </c>
      <c r="R96" s="57">
        <v>0.58309037900874627</v>
      </c>
      <c r="S96" s="57">
        <v>0.57213930348258701</v>
      </c>
      <c r="T96" s="57">
        <v>0.54452926208651409</v>
      </c>
      <c r="U96" s="57">
        <v>0.44901960784313721</v>
      </c>
      <c r="V96" s="57">
        <v>0.4285714285714286</v>
      </c>
      <c r="W96" s="57">
        <v>0.38053097345132736</v>
      </c>
      <c r="X96" s="57">
        <v>0.36462093862815892</v>
      </c>
      <c r="Y96" s="57">
        <v>0.56567796610169485</v>
      </c>
      <c r="Z96" s="57">
        <v>0.51304347826086949</v>
      </c>
      <c r="AA96" s="57">
        <v>0.31128404669260701</v>
      </c>
      <c r="AB96" s="57">
        <v>0.33742331288343563</v>
      </c>
      <c r="AC96" s="57">
        <v>0.40434782608695663</v>
      </c>
      <c r="AD96" s="57">
        <v>0.40116279069767447</v>
      </c>
      <c r="AE96" s="57">
        <v>0.40545808966861596</v>
      </c>
      <c r="AF96" s="57">
        <v>0.45454545454545459</v>
      </c>
      <c r="AG96" s="57">
        <v>0.5</v>
      </c>
    </row>
    <row r="97" spans="1:33" s="49" customFormat="1" x14ac:dyDescent="0.3">
      <c r="A97" s="49" t="s">
        <v>17</v>
      </c>
      <c r="B97" s="49" t="s">
        <v>8</v>
      </c>
      <c r="C97" s="49" t="s">
        <v>28</v>
      </c>
      <c r="D97" s="51">
        <v>5</v>
      </c>
      <c r="E97" s="51" t="s">
        <v>10</v>
      </c>
      <c r="F97" s="49" t="s">
        <v>47</v>
      </c>
      <c r="G97" s="49" t="s">
        <v>34</v>
      </c>
      <c r="H97" s="57">
        <v>0.5058139534883721</v>
      </c>
      <c r="I97" s="57">
        <v>0.49855907780979836</v>
      </c>
      <c r="J97" s="57">
        <v>0.48366013071895431</v>
      </c>
      <c r="K97" s="57">
        <v>0.48314606741573041</v>
      </c>
      <c r="L97" s="57">
        <v>0.47305389221556893</v>
      </c>
      <c r="M97" s="57">
        <v>0.53982300884955747</v>
      </c>
      <c r="N97" s="57">
        <v>0.49734268841633034</v>
      </c>
      <c r="O97" s="57">
        <v>0.6619718309859155</v>
      </c>
      <c r="P97" s="57">
        <v>0.60555555555555562</v>
      </c>
      <c r="Q97" s="57">
        <v>0.65465465465465456</v>
      </c>
      <c r="R97" s="57">
        <v>0.56790123456790131</v>
      </c>
      <c r="S97" s="57">
        <v>0.5235294117647058</v>
      </c>
      <c r="T97" s="57">
        <v>0.52380952380952372</v>
      </c>
      <c r="U97" s="57">
        <v>0.59107806691449816</v>
      </c>
      <c r="V97" s="57">
        <v>0.61985472154963683</v>
      </c>
      <c r="W97" s="57">
        <v>0.51832460732984287</v>
      </c>
      <c r="X97" s="57">
        <v>0.49710982658959546</v>
      </c>
      <c r="Y97" s="57">
        <v>0.5906183368869935</v>
      </c>
      <c r="Z97" s="57">
        <v>0.68599033816425115</v>
      </c>
      <c r="AA97" s="57">
        <v>0.59250585480093676</v>
      </c>
      <c r="AB97" s="57">
        <v>0.59595959595959602</v>
      </c>
      <c r="AC97" s="57">
        <v>0.57211538461538458</v>
      </c>
      <c r="AD97" s="57">
        <v>0.58937198067632846</v>
      </c>
      <c r="AE97" s="57">
        <v>0.60849056603773577</v>
      </c>
      <c r="AF97" s="57">
        <v>0.59471365638766516</v>
      </c>
      <c r="AG97" s="57">
        <v>0.70725388601036276</v>
      </c>
    </row>
    <row r="98" spans="1:33" s="49" customFormat="1" x14ac:dyDescent="0.3">
      <c r="A98" s="49" t="s">
        <v>18</v>
      </c>
      <c r="B98" s="49" t="s">
        <v>19</v>
      </c>
      <c r="C98" s="49" t="s">
        <v>28</v>
      </c>
      <c r="D98" s="51">
        <v>5</v>
      </c>
      <c r="E98" s="51" t="s">
        <v>10</v>
      </c>
      <c r="F98" s="49" t="s">
        <v>47</v>
      </c>
      <c r="G98" s="49" t="s">
        <v>37</v>
      </c>
      <c r="H98" s="57">
        <v>0.41040462427745661</v>
      </c>
      <c r="I98" s="57">
        <v>0.37209302325581395</v>
      </c>
      <c r="J98" s="57">
        <v>0.52127659574468077</v>
      </c>
      <c r="K98" s="57">
        <v>0.44578313253012047</v>
      </c>
      <c r="L98" s="57">
        <v>0.48717948717948723</v>
      </c>
      <c r="M98" s="57">
        <v>0.43333333333333335</v>
      </c>
      <c r="N98" s="57">
        <v>0.44501169938681545</v>
      </c>
      <c r="O98" s="57">
        <v>0.61099656357388321</v>
      </c>
      <c r="P98" s="57">
        <v>0.78865979381443307</v>
      </c>
      <c r="Q98" s="57">
        <v>0.69882352941176462</v>
      </c>
      <c r="R98" s="57">
        <v>0.65829145728643224</v>
      </c>
      <c r="S98" s="57">
        <v>0.64902506963788298</v>
      </c>
      <c r="T98" s="57">
        <v>0.57575757575757569</v>
      </c>
      <c r="U98" s="57">
        <v>0.52040816326530615</v>
      </c>
      <c r="V98" s="57">
        <v>0.53005464480874309</v>
      </c>
      <c r="W98" s="57">
        <v>0.63535911602209949</v>
      </c>
      <c r="X98" s="57">
        <v>0.61458333333333326</v>
      </c>
      <c r="Y98" s="57">
        <v>0.62376237623762387</v>
      </c>
      <c r="Z98" s="57">
        <v>0.39743589743589736</v>
      </c>
      <c r="AA98" s="57">
        <v>0.46186440677966112</v>
      </c>
      <c r="AB98" s="57">
        <v>0.55555555555555558</v>
      </c>
      <c r="AC98" s="57">
        <v>0.54838709677419351</v>
      </c>
      <c r="AD98" s="57">
        <v>0.47985347985347993</v>
      </c>
      <c r="AE98" s="57">
        <v>0.52439024390243905</v>
      </c>
      <c r="AF98" s="57">
        <v>0.58974358974358965</v>
      </c>
      <c r="AG98" s="57">
        <v>0.61111111111111116</v>
      </c>
    </row>
    <row r="99" spans="1:33" s="49" customFormat="1" x14ac:dyDescent="0.3">
      <c r="A99" s="49" t="s">
        <v>20</v>
      </c>
      <c r="B99" s="49" t="s">
        <v>19</v>
      </c>
      <c r="C99" s="49" t="s">
        <v>28</v>
      </c>
      <c r="D99" s="51">
        <v>5</v>
      </c>
      <c r="E99" s="51" t="s">
        <v>10</v>
      </c>
      <c r="F99" s="49" t="s">
        <v>47</v>
      </c>
      <c r="G99" s="49" t="s">
        <v>38</v>
      </c>
      <c r="H99" s="57">
        <v>0.54748603351955305</v>
      </c>
      <c r="I99" s="57">
        <v>0.40804597701149414</v>
      </c>
      <c r="J99" s="57">
        <v>0.4833836858006042</v>
      </c>
      <c r="K99" s="57">
        <v>0.42236024844720488</v>
      </c>
      <c r="L99" s="57">
        <v>0.47208121827411165</v>
      </c>
      <c r="M99" s="57">
        <v>0.42405063291139244</v>
      </c>
      <c r="N99" s="57">
        <v>0.45956796599406008</v>
      </c>
      <c r="O99" s="57">
        <v>0.49479166666666674</v>
      </c>
      <c r="P99" s="57">
        <v>0.56122448979591844</v>
      </c>
      <c r="Q99" s="57">
        <v>0.61904761904761907</v>
      </c>
      <c r="R99" s="57">
        <v>0.5482233502538072</v>
      </c>
      <c r="S99" s="57">
        <v>0.59761904761904772</v>
      </c>
      <c r="T99" s="57">
        <v>0.55026455026455023</v>
      </c>
      <c r="U99" s="57">
        <v>0.55135135135135127</v>
      </c>
      <c r="V99" s="57">
        <v>0.55725190839694649</v>
      </c>
      <c r="W99" s="57">
        <v>0.55940594059405946</v>
      </c>
      <c r="X99" s="57">
        <v>0.58173076923076916</v>
      </c>
      <c r="Y99" s="57">
        <v>0.7010309278350515</v>
      </c>
      <c r="Z99" s="57">
        <v>0.61764705882352944</v>
      </c>
      <c r="AA99" s="57">
        <v>0.59903381642512077</v>
      </c>
      <c r="AB99" s="57">
        <v>0.56994818652849744</v>
      </c>
      <c r="AC99" s="57">
        <v>0.60000000000000009</v>
      </c>
      <c r="AD99" s="57">
        <v>0.6018099547511313</v>
      </c>
      <c r="AE99" s="57">
        <v>0.60089686098654704</v>
      </c>
      <c r="AF99" s="57">
        <v>0.63720930232558137</v>
      </c>
      <c r="AG99" s="57">
        <v>0.59447004608294929</v>
      </c>
    </row>
    <row r="100" spans="1:33" s="49" customFormat="1" x14ac:dyDescent="0.3">
      <c r="A100" s="49" t="s">
        <v>21</v>
      </c>
      <c r="B100" s="49" t="s">
        <v>19</v>
      </c>
      <c r="C100" s="49" t="s">
        <v>28</v>
      </c>
      <c r="D100" s="51">
        <v>5</v>
      </c>
      <c r="E100" s="51" t="s">
        <v>10</v>
      </c>
      <c r="F100" s="49" t="s">
        <v>47</v>
      </c>
      <c r="G100" s="49" t="s">
        <v>39</v>
      </c>
      <c r="H100" s="57">
        <v>0.47058823529411775</v>
      </c>
      <c r="I100" s="57">
        <v>0.45901639344262302</v>
      </c>
      <c r="J100" s="57">
        <v>0.37305699481865284</v>
      </c>
      <c r="K100" s="57">
        <v>0.37999999999999989</v>
      </c>
      <c r="L100" s="57">
        <v>0.45161290322580649</v>
      </c>
      <c r="M100" s="57">
        <v>0.41666666666666674</v>
      </c>
      <c r="N100" s="57">
        <v>0.42515686557464444</v>
      </c>
      <c r="O100" s="57">
        <v>0.76190476190476186</v>
      </c>
      <c r="P100" s="57">
        <v>0.6206896551724137</v>
      </c>
      <c r="Q100" s="57">
        <v>0.6166666666666667</v>
      </c>
      <c r="R100" s="57">
        <v>0.66428571428571437</v>
      </c>
      <c r="S100" s="57">
        <v>0.55952380952380953</v>
      </c>
      <c r="T100" s="57">
        <v>0.5748502994011977</v>
      </c>
      <c r="U100" s="57">
        <v>0.58381502890173409</v>
      </c>
      <c r="V100" s="57">
        <v>0.56111111111111112</v>
      </c>
      <c r="W100" s="57">
        <v>0.59116022099447507</v>
      </c>
      <c r="X100" s="57">
        <v>0.41188959660297231</v>
      </c>
      <c r="Y100" s="57">
        <v>0.4434306569343065</v>
      </c>
      <c r="Z100" s="57">
        <v>0.49775784753363239</v>
      </c>
      <c r="AA100" s="57">
        <v>0.58373205741626788</v>
      </c>
      <c r="AB100" s="57">
        <v>0.58447488584474883</v>
      </c>
      <c r="AC100" s="57">
        <v>0.55506607929515428</v>
      </c>
      <c r="AD100" s="57">
        <v>0.53281853281853286</v>
      </c>
      <c r="AE100" s="57">
        <v>0.52057613168724282</v>
      </c>
      <c r="AF100" s="57">
        <v>0.59957627118644075</v>
      </c>
      <c r="AG100" s="57">
        <v>0.60593220338983045</v>
      </c>
    </row>
    <row r="101" spans="1:33" s="49" customFormat="1" x14ac:dyDescent="0.3">
      <c r="A101" s="49" t="s">
        <v>22</v>
      </c>
      <c r="B101" s="49" t="s">
        <v>19</v>
      </c>
      <c r="C101" s="49" t="s">
        <v>28</v>
      </c>
      <c r="D101" s="51">
        <v>5</v>
      </c>
      <c r="E101" s="51" t="s">
        <v>10</v>
      </c>
      <c r="F101" s="49" t="s">
        <v>47</v>
      </c>
      <c r="G101" s="49" t="s">
        <v>38</v>
      </c>
      <c r="H101" s="57">
        <v>0.45077720207253891</v>
      </c>
      <c r="I101" s="57">
        <v>0.48044692737430172</v>
      </c>
      <c r="J101" s="57">
        <v>0.55523255813953498</v>
      </c>
      <c r="K101" s="57">
        <v>0.57534246575342474</v>
      </c>
      <c r="L101" s="57">
        <v>0.67473118279569899</v>
      </c>
      <c r="M101" s="57">
        <v>0.51282051282051277</v>
      </c>
      <c r="N101" s="57">
        <v>0.54155847482600195</v>
      </c>
      <c r="O101" s="57">
        <v>0.63461538461538458</v>
      </c>
      <c r="P101" s="57">
        <v>0.69841269841269837</v>
      </c>
      <c r="Q101" s="57">
        <v>0.64845605700712583</v>
      </c>
      <c r="R101" s="57">
        <v>0.62311557788944727</v>
      </c>
      <c r="S101" s="57">
        <v>0.50688705234159781</v>
      </c>
      <c r="T101" s="57">
        <v>0.57038834951456319</v>
      </c>
      <c r="U101" s="57">
        <v>0.57547169811320753</v>
      </c>
      <c r="V101" s="57">
        <v>0.56561085972850678</v>
      </c>
      <c r="W101" s="57">
        <v>0.63300492610837433</v>
      </c>
      <c r="X101" s="57">
        <v>0.55963302752293576</v>
      </c>
      <c r="Y101" s="57">
        <v>0.6262626262626263</v>
      </c>
      <c r="Z101" s="57">
        <v>0.60215053763440851</v>
      </c>
      <c r="AA101" s="57">
        <v>0.52631578947368429</v>
      </c>
      <c r="AB101" s="57">
        <v>0.61111111111111116</v>
      </c>
      <c r="AC101" s="57">
        <v>0.5219780219780219</v>
      </c>
      <c r="AD101" s="57">
        <v>0.63316582914572872</v>
      </c>
      <c r="AE101" s="57">
        <v>0.59615384615384626</v>
      </c>
      <c r="AF101" s="57">
        <v>0.58767772511848348</v>
      </c>
      <c r="AG101" s="57">
        <v>0.58333333333333326</v>
      </c>
    </row>
    <row r="102" spans="1:33" s="49" customFormat="1" x14ac:dyDescent="0.3">
      <c r="A102" s="49" t="s">
        <v>23</v>
      </c>
      <c r="B102" s="49" t="s">
        <v>19</v>
      </c>
      <c r="C102" s="49" t="s">
        <v>28</v>
      </c>
      <c r="D102" s="51">
        <v>5</v>
      </c>
      <c r="E102" s="51" t="s">
        <v>10</v>
      </c>
      <c r="F102" s="49" t="s">
        <v>47</v>
      </c>
      <c r="G102" s="49" t="s">
        <v>39</v>
      </c>
      <c r="H102" s="57">
        <v>0.3796791443850267</v>
      </c>
      <c r="I102" s="57">
        <v>0.51744186046511631</v>
      </c>
      <c r="J102" s="57">
        <v>0.41520467836257313</v>
      </c>
      <c r="K102" s="57">
        <v>0.49655172413793114</v>
      </c>
      <c r="L102" s="57">
        <v>0.50194552529182879</v>
      </c>
      <c r="M102" s="57">
        <v>0.51181102362204722</v>
      </c>
      <c r="N102" s="57">
        <v>0.4704389927107539</v>
      </c>
      <c r="O102" s="57">
        <v>0.70642201834862384</v>
      </c>
      <c r="P102" s="57">
        <v>0.6614173228346456</v>
      </c>
      <c r="Q102" s="57">
        <v>0.72693726937269365</v>
      </c>
      <c r="R102" s="57">
        <v>0.80666666666666664</v>
      </c>
      <c r="S102" s="57">
        <v>0.77419354838709675</v>
      </c>
      <c r="T102" s="57">
        <v>0.69047619047619047</v>
      </c>
      <c r="U102" s="57">
        <v>0.65333333333333332</v>
      </c>
      <c r="V102" s="57">
        <v>0.63779527559055116</v>
      </c>
      <c r="W102" s="57">
        <v>0.55000000000000004</v>
      </c>
      <c r="X102" s="57">
        <v>0.66489361702127669</v>
      </c>
      <c r="Y102" s="57">
        <v>0.58737864077669899</v>
      </c>
      <c r="Z102" s="57">
        <v>0.5037974683544304</v>
      </c>
      <c r="AA102" s="57">
        <v>0.61926605504587151</v>
      </c>
      <c r="AB102" s="57">
        <v>0.64583333333333326</v>
      </c>
      <c r="AC102" s="57">
        <v>0.65142857142857147</v>
      </c>
      <c r="AD102" s="57">
        <v>0.72677595628415292</v>
      </c>
      <c r="AE102" s="57">
        <v>0.69587628865979378</v>
      </c>
      <c r="AF102" s="57">
        <v>0.57560975609756104</v>
      </c>
      <c r="AG102" s="57">
        <v>0.60666666666666669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EAA00-F82B-AB42-BF41-6D64B325C0EC}">
  <dimension ref="A1:AG166"/>
  <sheetViews>
    <sheetView topLeftCell="A127" workbookViewId="0">
      <selection activeCell="A86" sqref="A86:XFD166"/>
    </sheetView>
  </sheetViews>
  <sheetFormatPr defaultColWidth="10.58203125" defaultRowHeight="14" x14ac:dyDescent="0.4"/>
  <cols>
    <col min="1" max="16384" width="10.58203125" style="36"/>
  </cols>
  <sheetData>
    <row r="1" spans="1:32" x14ac:dyDescent="0.4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48</v>
      </c>
      <c r="H1" s="33" t="s">
        <v>49</v>
      </c>
      <c r="I1" s="33" t="s">
        <v>50</v>
      </c>
      <c r="J1" s="33" t="s">
        <v>51</v>
      </c>
      <c r="K1" s="33" t="s">
        <v>52</v>
      </c>
      <c r="L1" s="33" t="s">
        <v>53</v>
      </c>
      <c r="M1" s="33" t="s">
        <v>54</v>
      </c>
      <c r="N1" s="33" t="s">
        <v>55</v>
      </c>
      <c r="O1" s="33" t="s">
        <v>56</v>
      </c>
      <c r="P1" s="33" t="s">
        <v>57</v>
      </c>
      <c r="Q1" s="33" t="s">
        <v>58</v>
      </c>
      <c r="R1" s="33" t="s">
        <v>59</v>
      </c>
      <c r="S1" s="33" t="s">
        <v>60</v>
      </c>
      <c r="T1" s="33" t="s">
        <v>61</v>
      </c>
      <c r="U1" s="33" t="s">
        <v>62</v>
      </c>
      <c r="V1" s="33" t="s">
        <v>63</v>
      </c>
      <c r="W1" s="33" t="s">
        <v>64</v>
      </c>
      <c r="X1" s="33" t="s">
        <v>65</v>
      </c>
      <c r="Y1" s="33" t="s">
        <v>66</v>
      </c>
      <c r="Z1" s="33" t="s">
        <v>67</v>
      </c>
      <c r="AA1" s="33" t="s">
        <v>68</v>
      </c>
      <c r="AB1" s="33" t="s">
        <v>69</v>
      </c>
      <c r="AC1" s="33" t="s">
        <v>70</v>
      </c>
      <c r="AD1" s="33" t="s">
        <v>71</v>
      </c>
      <c r="AE1" s="33" t="s">
        <v>72</v>
      </c>
      <c r="AF1" s="33" t="s">
        <v>73</v>
      </c>
    </row>
    <row r="2" spans="1:32" x14ac:dyDescent="0.4">
      <c r="A2" s="37" t="s">
        <v>74</v>
      </c>
      <c r="B2" s="37" t="s">
        <v>8</v>
      </c>
      <c r="C2" s="37" t="s">
        <v>9</v>
      </c>
      <c r="D2" s="37">
        <v>2.5</v>
      </c>
      <c r="E2" s="37" t="s">
        <v>75</v>
      </c>
      <c r="F2" s="37" t="s">
        <v>11</v>
      </c>
      <c r="G2" s="38">
        <v>101.3262599</v>
      </c>
      <c r="H2" s="38">
        <v>93.899204240000003</v>
      </c>
      <c r="I2" s="38">
        <v>95.490716180000007</v>
      </c>
      <c r="J2" s="38">
        <v>94.960212200000001</v>
      </c>
      <c r="K2" s="38">
        <v>109.0185676</v>
      </c>
      <c r="L2" s="38">
        <v>105.3050398</v>
      </c>
      <c r="M2" s="38">
        <v>100</v>
      </c>
      <c r="N2" s="38">
        <v>121.48541109999999</v>
      </c>
      <c r="O2" s="38">
        <v>87.533156500000004</v>
      </c>
      <c r="P2" s="38">
        <v>98.14323607</v>
      </c>
      <c r="Q2" s="38">
        <v>92.838196289999999</v>
      </c>
      <c r="R2" s="38">
        <v>122.54641909999999</v>
      </c>
      <c r="S2" s="38">
        <v>104.50928380000001</v>
      </c>
      <c r="T2" s="38">
        <v>104.50928380000001</v>
      </c>
      <c r="U2" s="38">
        <v>75.862068969999996</v>
      </c>
      <c r="V2" s="38">
        <v>92.042440319999997</v>
      </c>
      <c r="W2" s="38">
        <v>97.612732100000002</v>
      </c>
      <c r="X2" s="38">
        <v>91.246684349999995</v>
      </c>
      <c r="Y2" s="38">
        <v>88.328912470000006</v>
      </c>
      <c r="Z2" s="38">
        <v>69.496021220000003</v>
      </c>
      <c r="AA2" s="38">
        <v>46.684350129999999</v>
      </c>
      <c r="AB2" s="38">
        <v>45.092838200000003</v>
      </c>
      <c r="AC2" s="38">
        <v>56.763925729999997</v>
      </c>
      <c r="AD2" s="38">
        <v>46.684350129999999</v>
      </c>
      <c r="AE2" s="38">
        <v>51.458885940000002</v>
      </c>
      <c r="AF2" s="38">
        <v>48.806366050000001</v>
      </c>
    </row>
    <row r="3" spans="1:32" x14ac:dyDescent="0.4">
      <c r="A3" s="37" t="s">
        <v>76</v>
      </c>
      <c r="B3" s="37" t="s">
        <v>8</v>
      </c>
      <c r="C3" s="37" t="s">
        <v>9</v>
      </c>
      <c r="D3" s="37">
        <v>2.5</v>
      </c>
      <c r="E3" s="37" t="s">
        <v>75</v>
      </c>
      <c r="F3" s="37" t="s">
        <v>11</v>
      </c>
      <c r="G3" s="38">
        <v>102.76967930000001</v>
      </c>
      <c r="H3" s="38">
        <v>95.772594749999996</v>
      </c>
      <c r="I3" s="38">
        <v>90.087463560000003</v>
      </c>
      <c r="J3" s="38">
        <v>83.965014580000002</v>
      </c>
      <c r="K3" s="38">
        <v>97.521865890000001</v>
      </c>
      <c r="L3" s="38">
        <v>129.88338189999999</v>
      </c>
      <c r="M3" s="38">
        <v>100</v>
      </c>
      <c r="N3" s="38">
        <v>113.2653061</v>
      </c>
      <c r="O3" s="38">
        <v>94.023323619999999</v>
      </c>
      <c r="P3" s="38">
        <v>78.717201169999996</v>
      </c>
      <c r="Q3" s="38">
        <v>87.463556850000003</v>
      </c>
      <c r="R3" s="38">
        <v>81.559766760000002</v>
      </c>
      <c r="S3" s="38">
        <v>87.463556850000003</v>
      </c>
      <c r="T3" s="38">
        <v>80.903790090000001</v>
      </c>
      <c r="U3" s="38">
        <v>81.778425659999996</v>
      </c>
      <c r="V3" s="38">
        <v>82.871720120000006</v>
      </c>
      <c r="W3" s="38">
        <v>88.775510199999999</v>
      </c>
      <c r="X3" s="38">
        <v>83.965014580000002</v>
      </c>
      <c r="Y3" s="38">
        <v>80.029154520000006</v>
      </c>
      <c r="Z3" s="38">
        <v>77.8425656</v>
      </c>
      <c r="AA3" s="38">
        <v>87.900874639999998</v>
      </c>
      <c r="AB3" s="38">
        <v>77.405247810000006</v>
      </c>
      <c r="AC3" s="38">
        <v>87.026239070000003</v>
      </c>
      <c r="AD3" s="38">
        <v>86.151603499999993</v>
      </c>
      <c r="AE3" s="38">
        <v>82.653061219999998</v>
      </c>
      <c r="AF3" s="38">
        <v>75.655976679999995</v>
      </c>
    </row>
    <row r="4" spans="1:32" x14ac:dyDescent="0.4">
      <c r="A4" s="37" t="s">
        <v>77</v>
      </c>
      <c r="B4" s="37" t="s">
        <v>8</v>
      </c>
      <c r="C4" s="37" t="s">
        <v>9</v>
      </c>
      <c r="D4" s="37">
        <v>2.5</v>
      </c>
      <c r="E4" s="37" t="s">
        <v>75</v>
      </c>
      <c r="F4" s="37" t="s">
        <v>11</v>
      </c>
      <c r="G4" s="38">
        <v>101.8027572</v>
      </c>
      <c r="H4" s="38">
        <v>75.079533400000003</v>
      </c>
      <c r="I4" s="38">
        <v>90.349946979999999</v>
      </c>
      <c r="J4" s="38">
        <v>106.2566278</v>
      </c>
      <c r="K4" s="38">
        <v>113.8918346</v>
      </c>
      <c r="L4" s="38">
        <v>112.6193001</v>
      </c>
      <c r="M4" s="38">
        <v>100</v>
      </c>
      <c r="N4" s="38">
        <v>110.71049840000001</v>
      </c>
      <c r="O4" s="38">
        <v>95.12195122</v>
      </c>
      <c r="P4" s="38">
        <v>104.6659597</v>
      </c>
      <c r="Q4" s="38">
        <v>99.893955460000001</v>
      </c>
      <c r="R4" s="38">
        <v>62.672322379999997</v>
      </c>
      <c r="S4" s="38">
        <v>52.49204666</v>
      </c>
      <c r="T4" s="38">
        <v>55.355249200000003</v>
      </c>
      <c r="U4" s="38">
        <v>54.08271474</v>
      </c>
      <c r="V4" s="38">
        <v>48.35630965</v>
      </c>
      <c r="W4" s="38">
        <v>59.490986210000003</v>
      </c>
      <c r="X4" s="38">
        <v>55.355249200000003</v>
      </c>
      <c r="Y4" s="38">
        <v>56.627783669999999</v>
      </c>
      <c r="Z4" s="38">
        <v>54.08271474</v>
      </c>
      <c r="AA4" s="38">
        <v>87.168610819999998</v>
      </c>
      <c r="AB4" s="38">
        <v>133.2979852</v>
      </c>
      <c r="AC4" s="38">
        <v>101.1664899</v>
      </c>
      <c r="AD4" s="38">
        <v>54.08271474</v>
      </c>
      <c r="AE4" s="38">
        <v>55.355249200000003</v>
      </c>
      <c r="AF4" s="38">
        <v>60.445387060000002</v>
      </c>
    </row>
    <row r="5" spans="1:32" x14ac:dyDescent="0.4">
      <c r="A5" s="37" t="s">
        <v>12</v>
      </c>
      <c r="B5" s="37" t="s">
        <v>8</v>
      </c>
      <c r="C5" s="37" t="s">
        <v>9</v>
      </c>
      <c r="D5" s="37">
        <v>2.5</v>
      </c>
      <c r="E5" s="37" t="s">
        <v>75</v>
      </c>
      <c r="F5" s="37" t="s">
        <v>11</v>
      </c>
      <c r="G5" s="38">
        <v>104.880213</v>
      </c>
      <c r="H5" s="38">
        <v>103.8154392</v>
      </c>
      <c r="I5" s="38">
        <v>82.519964509999994</v>
      </c>
      <c r="J5" s="38">
        <v>76.663708959999994</v>
      </c>
      <c r="K5" s="38">
        <v>127.2404614</v>
      </c>
      <c r="L5" s="38">
        <v>104.880213</v>
      </c>
      <c r="M5" s="38">
        <v>100</v>
      </c>
      <c r="N5" s="38">
        <v>104.34782610000001</v>
      </c>
      <c r="O5" s="38">
        <v>101.6858917</v>
      </c>
      <c r="P5" s="38">
        <v>102.7506655</v>
      </c>
      <c r="Q5" s="38">
        <v>96.894409940000003</v>
      </c>
      <c r="R5" s="38">
        <v>94.764862469999997</v>
      </c>
      <c r="S5" s="38">
        <v>97.959183670000002</v>
      </c>
      <c r="T5" s="38">
        <v>111.26885540000001</v>
      </c>
      <c r="U5" s="38">
        <v>89.973380660000004</v>
      </c>
      <c r="V5" s="38">
        <v>85.181898849999996</v>
      </c>
      <c r="W5" s="38">
        <v>97.426796809999999</v>
      </c>
      <c r="X5" s="38">
        <v>84.64951198</v>
      </c>
      <c r="Y5" s="38">
        <v>90.505767520000006</v>
      </c>
      <c r="Z5" s="38">
        <v>93.167701859999994</v>
      </c>
      <c r="AA5" s="38">
        <v>104.0816327</v>
      </c>
      <c r="AB5" s="38">
        <v>59.361135760000003</v>
      </c>
      <c r="AC5" s="38">
        <v>79.858030170000006</v>
      </c>
      <c r="AD5" s="38">
        <v>96.362023070000006</v>
      </c>
      <c r="AE5" s="38">
        <v>81.455190770000002</v>
      </c>
      <c r="AF5" s="38">
        <v>115.5279503</v>
      </c>
    </row>
    <row r="6" spans="1:32" x14ac:dyDescent="0.4">
      <c r="A6" s="37" t="s">
        <v>15</v>
      </c>
      <c r="B6" s="37" t="s">
        <v>8</v>
      </c>
      <c r="C6" s="37" t="s">
        <v>9</v>
      </c>
      <c r="D6" s="37">
        <v>2.5</v>
      </c>
      <c r="E6" s="37" t="s">
        <v>10</v>
      </c>
      <c r="F6" s="37" t="s">
        <v>11</v>
      </c>
      <c r="G6" s="38">
        <v>124.66819219999999</v>
      </c>
      <c r="H6" s="38">
        <v>86.22425629</v>
      </c>
      <c r="I6" s="38">
        <v>104.8970252</v>
      </c>
      <c r="J6" s="38">
        <v>103.5240275</v>
      </c>
      <c r="K6" s="38">
        <v>67.551487409999993</v>
      </c>
      <c r="L6" s="38">
        <v>113.1350114</v>
      </c>
      <c r="M6" s="38">
        <v>100</v>
      </c>
      <c r="N6" s="38">
        <v>112.58581239999999</v>
      </c>
      <c r="O6" s="38">
        <v>103.2494279</v>
      </c>
      <c r="P6" s="38">
        <v>129.06178489999999</v>
      </c>
      <c r="Q6" s="38">
        <v>101.0526316</v>
      </c>
      <c r="R6" s="38">
        <v>66.453089239999997</v>
      </c>
      <c r="S6" s="38">
        <v>50.526315789999998</v>
      </c>
      <c r="T6" s="38">
        <v>50.251716250000001</v>
      </c>
      <c r="U6" s="38">
        <v>62.05949657</v>
      </c>
      <c r="V6" s="38">
        <v>116.979405</v>
      </c>
      <c r="W6" s="38">
        <v>92.814645310000003</v>
      </c>
      <c r="X6" s="38">
        <v>59.862700230000002</v>
      </c>
      <c r="Y6" s="38">
        <v>55.469107549999997</v>
      </c>
      <c r="Z6" s="38">
        <v>47.231121280000004</v>
      </c>
      <c r="AA6" s="38">
        <v>52.173913040000002</v>
      </c>
      <c r="AB6" s="38">
        <v>52.173913040000002</v>
      </c>
      <c r="AC6" s="38">
        <v>54.370709380000001</v>
      </c>
      <c r="AD6" s="38">
        <v>58.215102969999997</v>
      </c>
      <c r="AE6" s="38">
        <v>62.05949657</v>
      </c>
      <c r="AF6" s="38">
        <v>54.370709380000001</v>
      </c>
    </row>
    <row r="7" spans="1:32" x14ac:dyDescent="0.4">
      <c r="A7" s="37" t="s">
        <v>78</v>
      </c>
      <c r="B7" s="37" t="s">
        <v>8</v>
      </c>
      <c r="C7" s="37" t="s">
        <v>9</v>
      </c>
      <c r="D7" s="37">
        <v>2.5</v>
      </c>
      <c r="E7" s="37" t="s">
        <v>75</v>
      </c>
      <c r="F7" s="37" t="s">
        <v>11</v>
      </c>
      <c r="G7" s="38">
        <v>134.87160399999999</v>
      </c>
      <c r="H7" s="38">
        <v>107.18273170000001</v>
      </c>
      <c r="I7" s="38">
        <v>93.78489021</v>
      </c>
      <c r="J7" s="38">
        <v>89.318943059999995</v>
      </c>
      <c r="K7" s="38">
        <v>89.765537769999995</v>
      </c>
      <c r="L7" s="38">
        <v>85.07629326</v>
      </c>
      <c r="M7" s="38">
        <v>100</v>
      </c>
      <c r="N7" s="38">
        <v>80.833643469999998</v>
      </c>
      <c r="O7" s="38">
        <v>67.435802010000003</v>
      </c>
      <c r="P7" s="38">
        <v>46.445850389999997</v>
      </c>
      <c r="Q7" s="38">
        <v>46.445850389999997</v>
      </c>
      <c r="R7" s="38">
        <v>52.698176400000001</v>
      </c>
      <c r="S7" s="38">
        <v>113.88165239999999</v>
      </c>
      <c r="T7" s="38">
        <v>101.3770004</v>
      </c>
      <c r="U7" s="38">
        <v>99.590621510000005</v>
      </c>
      <c r="V7" s="38">
        <v>92.891700779999994</v>
      </c>
      <c r="W7" s="38">
        <v>74.58131745</v>
      </c>
      <c r="X7" s="38">
        <v>91.998511350000001</v>
      </c>
      <c r="Y7" s="38">
        <v>54.484555270000001</v>
      </c>
      <c r="Z7" s="38">
        <v>46.892445109999997</v>
      </c>
      <c r="AA7" s="38">
        <v>51.804986970000002</v>
      </c>
      <c r="AB7" s="38">
        <v>54.037960550000001</v>
      </c>
      <c r="AC7" s="38">
        <v>45.999255679999997</v>
      </c>
      <c r="AD7" s="38">
        <v>55.377744700000001</v>
      </c>
      <c r="AE7" s="38">
        <v>63.416449569999997</v>
      </c>
      <c r="AF7" s="38">
        <v>63.416449569999997</v>
      </c>
    </row>
    <row r="8" spans="1:32" x14ac:dyDescent="0.4">
      <c r="A8" s="37" t="s">
        <v>16</v>
      </c>
      <c r="B8" s="37" t="s">
        <v>8</v>
      </c>
      <c r="C8" s="37" t="s">
        <v>9</v>
      </c>
      <c r="D8" s="37">
        <v>2.5</v>
      </c>
      <c r="E8" s="37" t="s">
        <v>10</v>
      </c>
      <c r="F8" s="37" t="s">
        <v>11</v>
      </c>
      <c r="G8" s="38">
        <v>82.034976150000006</v>
      </c>
      <c r="H8" s="38">
        <v>112.7980922</v>
      </c>
      <c r="I8" s="38">
        <v>88.235294120000006</v>
      </c>
      <c r="J8" s="38">
        <v>90.620031800000007</v>
      </c>
      <c r="K8" s="38">
        <v>94.19713831</v>
      </c>
      <c r="L8" s="38">
        <v>132.1144674</v>
      </c>
      <c r="M8" s="38">
        <v>100</v>
      </c>
      <c r="N8" s="38">
        <v>123.52941180000001</v>
      </c>
      <c r="O8" s="38">
        <v>135.93004769999999</v>
      </c>
      <c r="P8" s="38">
        <v>88.712241649999996</v>
      </c>
      <c r="Q8" s="38">
        <v>107.31319550000001</v>
      </c>
      <c r="R8" s="38">
        <v>82.511923690000003</v>
      </c>
      <c r="S8" s="38">
        <v>86.804451510000007</v>
      </c>
      <c r="T8" s="38">
        <v>81.081081080000004</v>
      </c>
      <c r="U8" s="38">
        <v>98.251192369999998</v>
      </c>
      <c r="V8" s="38">
        <v>119.2368839</v>
      </c>
      <c r="W8" s="38">
        <v>118.28298890000001</v>
      </c>
      <c r="X8" s="38">
        <v>106.12082669999999</v>
      </c>
      <c r="Y8" s="38">
        <v>106.836248</v>
      </c>
      <c r="Z8" s="38">
        <v>83.704292530000004</v>
      </c>
      <c r="AA8" s="38">
        <v>114.94435609999999</v>
      </c>
      <c r="AB8" s="38">
        <v>95.151033389999995</v>
      </c>
      <c r="AC8" s="38">
        <v>82.988871219999993</v>
      </c>
      <c r="AD8" s="38">
        <v>90.143084259999995</v>
      </c>
      <c r="AE8" s="38">
        <v>101.5898251</v>
      </c>
      <c r="AF8" s="38">
        <v>91.096979329999996</v>
      </c>
    </row>
    <row r="9" spans="1:32" x14ac:dyDescent="0.4">
      <c r="A9" s="37" t="s">
        <v>79</v>
      </c>
      <c r="B9" s="37" t="s">
        <v>8</v>
      </c>
      <c r="C9" s="37" t="s">
        <v>9</v>
      </c>
      <c r="D9" s="37">
        <v>2.5</v>
      </c>
      <c r="E9" s="37" t="s">
        <v>10</v>
      </c>
      <c r="F9" s="37" t="s">
        <v>11</v>
      </c>
      <c r="G9" s="38">
        <v>109.84661060000001</v>
      </c>
      <c r="H9" s="38">
        <v>115.78426519999999</v>
      </c>
      <c r="I9" s="38">
        <v>105.0964869</v>
      </c>
      <c r="J9" s="38">
        <v>82.533399309999993</v>
      </c>
      <c r="K9" s="38">
        <v>59.673428999999999</v>
      </c>
      <c r="L9" s="38">
        <v>127.065809</v>
      </c>
      <c r="M9" s="38">
        <v>100</v>
      </c>
      <c r="N9" s="38">
        <v>126.4720435</v>
      </c>
      <c r="O9" s="38">
        <v>141.3161801</v>
      </c>
      <c r="P9" s="38">
        <v>138.34735280000001</v>
      </c>
      <c r="Q9" s="38">
        <v>76.595744679999996</v>
      </c>
      <c r="R9" s="38">
        <v>60.564077189999999</v>
      </c>
      <c r="S9" s="38">
        <v>56.407718950000003</v>
      </c>
      <c r="T9" s="38">
        <v>57.595249879999997</v>
      </c>
      <c r="U9" s="38">
        <v>114.0029688</v>
      </c>
      <c r="V9" s="38">
        <v>142.50371100000001</v>
      </c>
      <c r="W9" s="38">
        <v>141.3161801</v>
      </c>
      <c r="X9" s="38">
        <v>109.2528451</v>
      </c>
      <c r="Y9" s="38">
        <v>68.579910940000005</v>
      </c>
      <c r="Z9" s="38">
        <v>65.907966349999995</v>
      </c>
      <c r="AA9" s="38">
        <v>117.5655616</v>
      </c>
      <c r="AB9" s="38">
        <v>81.939633839999999</v>
      </c>
      <c r="AC9" s="38">
        <v>54.032657100000002</v>
      </c>
      <c r="AD9" s="38">
        <v>95.596239490000002</v>
      </c>
      <c r="AE9" s="38">
        <v>76.595744679999996</v>
      </c>
      <c r="AF9" s="38">
        <v>57.595249879999997</v>
      </c>
    </row>
    <row r="10" spans="1:32" x14ac:dyDescent="0.4">
      <c r="A10" s="37" t="s">
        <v>17</v>
      </c>
      <c r="B10" s="37" t="s">
        <v>8</v>
      </c>
      <c r="C10" s="37" t="s">
        <v>9</v>
      </c>
      <c r="D10" s="37">
        <v>2.5</v>
      </c>
      <c r="E10" s="37" t="s">
        <v>10</v>
      </c>
      <c r="F10" s="37" t="s">
        <v>11</v>
      </c>
      <c r="G10" s="38">
        <v>112.1126761</v>
      </c>
      <c r="H10" s="38">
        <v>118.30985920000001</v>
      </c>
      <c r="I10" s="38">
        <v>118.30985920000001</v>
      </c>
      <c r="J10" s="38">
        <v>101.97183099999999</v>
      </c>
      <c r="K10" s="38">
        <v>76.901408450000005</v>
      </c>
      <c r="L10" s="38">
        <v>72.394366199999993</v>
      </c>
      <c r="M10" s="38">
        <v>100</v>
      </c>
      <c r="N10" s="38">
        <v>101.4084507</v>
      </c>
      <c r="O10" s="38">
        <v>112.6760563</v>
      </c>
      <c r="P10" s="38">
        <v>123.3802817</v>
      </c>
      <c r="Q10" s="38">
        <v>57.464788730000002</v>
      </c>
      <c r="R10" s="38">
        <v>46.760563380000001</v>
      </c>
      <c r="S10" s="38">
        <v>129.5774648</v>
      </c>
      <c r="T10" s="38">
        <v>122.5352113</v>
      </c>
      <c r="U10" s="38">
        <v>103.0985915</v>
      </c>
      <c r="V10" s="38">
        <v>53.521126760000001</v>
      </c>
      <c r="W10" s="38">
        <v>51.830985920000003</v>
      </c>
      <c r="X10" s="38">
        <v>52.957746479999997</v>
      </c>
      <c r="Y10" s="38">
        <v>42.81690141</v>
      </c>
      <c r="Z10" s="38">
        <v>49.577464790000001</v>
      </c>
      <c r="AA10" s="38">
        <v>49.577464790000001</v>
      </c>
      <c r="AB10" s="38">
        <v>63.943661970000001</v>
      </c>
      <c r="AC10" s="38">
        <v>55.21126761</v>
      </c>
      <c r="AD10" s="38">
        <v>61.408450700000003</v>
      </c>
      <c r="AE10" s="38">
        <v>55.492957750000002</v>
      </c>
      <c r="AF10" s="38">
        <v>92.394366199999993</v>
      </c>
    </row>
    <row r="11" spans="1:32" x14ac:dyDescent="0.4">
      <c r="A11" s="37" t="s">
        <v>18</v>
      </c>
      <c r="B11" s="37" t="s">
        <v>19</v>
      </c>
      <c r="C11" s="37" t="s">
        <v>9</v>
      </c>
      <c r="D11" s="37">
        <v>2.5</v>
      </c>
      <c r="E11" s="37" t="s">
        <v>75</v>
      </c>
      <c r="F11" s="37" t="s">
        <v>11</v>
      </c>
      <c r="G11" s="38">
        <v>110.774764</v>
      </c>
      <c r="H11" s="38">
        <v>110.774764</v>
      </c>
      <c r="I11" s="38">
        <v>94.590139370000003</v>
      </c>
      <c r="J11" s="38">
        <v>95.309456019999999</v>
      </c>
      <c r="K11" s="38">
        <v>90.454068629999995</v>
      </c>
      <c r="L11" s="38">
        <v>98.096808030000005</v>
      </c>
      <c r="M11" s="38">
        <v>100</v>
      </c>
      <c r="N11" s="38">
        <v>105.73954740000001</v>
      </c>
      <c r="O11" s="38">
        <v>87.037314550000005</v>
      </c>
      <c r="P11" s="38">
        <v>92.791847739999994</v>
      </c>
      <c r="Q11" s="38">
        <v>78.405514760000003</v>
      </c>
      <c r="R11" s="38">
        <v>73.729956540000003</v>
      </c>
      <c r="S11" s="38">
        <v>82.002098009999997</v>
      </c>
      <c r="T11" s="38">
        <v>76.966881459999996</v>
      </c>
      <c r="U11" s="38">
        <v>105.02023079999999</v>
      </c>
      <c r="V11" s="38">
        <v>76.966881459999996</v>
      </c>
      <c r="W11" s="38">
        <v>72.650981569999999</v>
      </c>
      <c r="X11" s="38">
        <v>70.133373300000002</v>
      </c>
      <c r="Y11" s="38">
        <v>81.462610519999998</v>
      </c>
      <c r="Z11" s="38">
        <v>78.045856439999994</v>
      </c>
      <c r="AA11" s="38">
        <v>73.010639889999993</v>
      </c>
      <c r="AB11" s="38">
        <v>70.493031619999996</v>
      </c>
      <c r="AC11" s="38">
        <v>103.5815975</v>
      </c>
      <c r="AD11" s="38">
        <v>74.808931520000002</v>
      </c>
      <c r="AE11" s="38">
        <v>72.650981569999999</v>
      </c>
      <c r="AF11" s="38">
        <v>61.141915179999998</v>
      </c>
    </row>
    <row r="12" spans="1:32" x14ac:dyDescent="0.4">
      <c r="A12" s="37" t="s">
        <v>80</v>
      </c>
      <c r="B12" s="37" t="s">
        <v>19</v>
      </c>
      <c r="C12" s="37" t="s">
        <v>9</v>
      </c>
      <c r="D12" s="37">
        <v>2.5</v>
      </c>
      <c r="E12" s="37" t="s">
        <v>10</v>
      </c>
      <c r="F12" s="37" t="s">
        <v>11</v>
      </c>
      <c r="G12" s="38">
        <v>120.85409249999999</v>
      </c>
      <c r="H12" s="38">
        <v>128.9679715</v>
      </c>
      <c r="I12" s="38">
        <v>90.106761570000003</v>
      </c>
      <c r="J12" s="38">
        <v>81.992882559999998</v>
      </c>
      <c r="K12" s="38">
        <v>84.128113880000001</v>
      </c>
      <c r="L12" s="38">
        <v>93.950177940000003</v>
      </c>
      <c r="M12" s="38">
        <v>100</v>
      </c>
      <c r="N12" s="38">
        <v>122.5622776</v>
      </c>
      <c r="O12" s="38">
        <v>131.31672599999999</v>
      </c>
      <c r="P12" s="38">
        <v>146.47686830000001</v>
      </c>
      <c r="Q12" s="38">
        <v>129.60854090000001</v>
      </c>
      <c r="R12" s="38">
        <v>105.48042700000001</v>
      </c>
      <c r="S12" s="38">
        <v>81.138790040000004</v>
      </c>
      <c r="T12" s="38">
        <v>72.170818510000004</v>
      </c>
      <c r="U12" s="38">
        <v>86.903914589999999</v>
      </c>
      <c r="V12" s="38">
        <v>115.3024911</v>
      </c>
      <c r="W12" s="38">
        <v>76.441281140000001</v>
      </c>
      <c r="X12" s="38">
        <v>80.49822064</v>
      </c>
      <c r="Y12" s="38">
        <v>76.014234880000004</v>
      </c>
      <c r="Z12" s="38">
        <v>101.85053379999999</v>
      </c>
      <c r="AA12" s="38">
        <v>85.836298929999998</v>
      </c>
      <c r="AB12" s="38">
        <v>77.722419930000001</v>
      </c>
      <c r="AC12" s="38">
        <v>91.601423490000002</v>
      </c>
      <c r="AD12" s="38">
        <v>120</v>
      </c>
      <c r="AE12" s="38">
        <v>138.36298930000001</v>
      </c>
      <c r="AF12" s="38">
        <v>83.701067620000003</v>
      </c>
    </row>
    <row r="13" spans="1:32" x14ac:dyDescent="0.4">
      <c r="A13" s="37" t="s">
        <v>20</v>
      </c>
      <c r="B13" s="37" t="s">
        <v>19</v>
      </c>
      <c r="C13" s="37" t="s">
        <v>9</v>
      </c>
      <c r="D13" s="37">
        <v>2.5</v>
      </c>
      <c r="E13" s="37" t="s">
        <v>10</v>
      </c>
      <c r="F13" s="37" t="s">
        <v>11</v>
      </c>
      <c r="G13" s="38">
        <v>94.29763561</v>
      </c>
      <c r="H13" s="38">
        <v>105.1460362</v>
      </c>
      <c r="I13" s="38">
        <v>87.343532679999996</v>
      </c>
      <c r="J13" s="38">
        <v>104.86787200000001</v>
      </c>
      <c r="K13" s="38">
        <v>99.860917939999993</v>
      </c>
      <c r="L13" s="38">
        <v>108.4840056</v>
      </c>
      <c r="M13" s="38">
        <v>100</v>
      </c>
      <c r="N13" s="38">
        <v>131.57162729999999</v>
      </c>
      <c r="O13" s="38">
        <v>107.3713491</v>
      </c>
      <c r="P13" s="38">
        <v>91.23783032</v>
      </c>
      <c r="Q13" s="38">
        <v>76.216968010000002</v>
      </c>
      <c r="R13" s="38">
        <v>91.51599444</v>
      </c>
      <c r="S13" s="38">
        <v>130.7371349</v>
      </c>
      <c r="T13" s="38">
        <v>110.70931849999999</v>
      </c>
      <c r="U13" s="38">
        <v>142.9763561</v>
      </c>
      <c r="V13" s="38">
        <v>98.748261470000003</v>
      </c>
      <c r="W13" s="38">
        <v>85.396383869999994</v>
      </c>
      <c r="X13" s="38">
        <v>93.741307370000001</v>
      </c>
      <c r="Y13" s="38">
        <v>99.304589710000002</v>
      </c>
      <c r="Z13" s="38">
        <v>67.872044509999995</v>
      </c>
      <c r="AA13" s="38">
        <v>59.527121000000001</v>
      </c>
      <c r="AB13" s="38">
        <v>62.8650904</v>
      </c>
      <c r="AC13" s="38">
        <v>62.8650904</v>
      </c>
      <c r="AD13" s="38">
        <v>64.534075099999995</v>
      </c>
      <c r="AE13" s="38">
        <v>66.481223920000005</v>
      </c>
      <c r="AF13" s="38">
        <v>65.090403339999995</v>
      </c>
    </row>
    <row r="14" spans="1:32" x14ac:dyDescent="0.4">
      <c r="A14" s="37" t="s">
        <v>21</v>
      </c>
      <c r="B14" s="37" t="s">
        <v>19</v>
      </c>
      <c r="C14" s="37" t="s">
        <v>9</v>
      </c>
      <c r="D14" s="37">
        <v>2.5</v>
      </c>
      <c r="E14" s="37" t="s">
        <v>75</v>
      </c>
      <c r="F14" s="37" t="s">
        <v>11</v>
      </c>
      <c r="G14" s="38">
        <v>97.959183670000002</v>
      </c>
      <c r="H14" s="38">
        <v>90.358902180000001</v>
      </c>
      <c r="I14" s="38">
        <v>112.3152709</v>
      </c>
      <c r="J14" s="38">
        <v>88.247712879999995</v>
      </c>
      <c r="K14" s="38">
        <v>108.5151302</v>
      </c>
      <c r="L14" s="38">
        <v>102.6038001</v>
      </c>
      <c r="M14" s="38">
        <v>100</v>
      </c>
      <c r="N14" s="38">
        <v>110.8374384</v>
      </c>
      <c r="O14" s="38">
        <v>100.91484869999999</v>
      </c>
      <c r="P14" s="38">
        <v>75.580577059999996</v>
      </c>
      <c r="Q14" s="38">
        <v>116.5376495</v>
      </c>
      <c r="R14" s="38">
        <v>82.758620690000001</v>
      </c>
      <c r="S14" s="38">
        <v>54.890921890000001</v>
      </c>
      <c r="T14" s="38">
        <v>52.357494719999998</v>
      </c>
      <c r="U14" s="38">
        <v>50.246305419999999</v>
      </c>
      <c r="V14" s="38">
        <v>50.246305419999999</v>
      </c>
      <c r="W14" s="38">
        <v>76.425052780000001</v>
      </c>
      <c r="X14" s="38">
        <v>85.292047850000003</v>
      </c>
      <c r="Y14" s="38">
        <v>50.668543280000002</v>
      </c>
      <c r="Z14" s="38">
        <v>50.246305419999999</v>
      </c>
      <c r="AA14" s="38">
        <v>48.979591839999998</v>
      </c>
      <c r="AB14" s="38">
        <v>50.668543280000002</v>
      </c>
      <c r="AC14" s="38">
        <v>56.157635470000002</v>
      </c>
      <c r="AD14" s="38">
        <v>55.73539761</v>
      </c>
      <c r="AE14" s="38">
        <v>80.436312459999996</v>
      </c>
      <c r="AF14" s="38">
        <v>57.424349049999996</v>
      </c>
    </row>
    <row r="15" spans="1:32" x14ac:dyDescent="0.4">
      <c r="A15" s="37" t="s">
        <v>81</v>
      </c>
      <c r="B15" s="37" t="s">
        <v>19</v>
      </c>
      <c r="C15" s="37" t="s">
        <v>9</v>
      </c>
      <c r="D15" s="37">
        <v>2.5</v>
      </c>
      <c r="E15" s="37" t="s">
        <v>10</v>
      </c>
      <c r="F15" s="37" t="s">
        <v>11</v>
      </c>
      <c r="G15" s="38">
        <v>98.456539399999997</v>
      </c>
      <c r="H15" s="38">
        <v>107.717303</v>
      </c>
      <c r="I15" s="38">
        <v>86.271324129999996</v>
      </c>
      <c r="J15" s="38">
        <v>99.431356620000003</v>
      </c>
      <c r="K15" s="38">
        <v>100.89358249999999</v>
      </c>
      <c r="L15" s="38">
        <v>107.22989440000001</v>
      </c>
      <c r="M15" s="38">
        <v>100</v>
      </c>
      <c r="N15" s="38">
        <v>101.8683997</v>
      </c>
      <c r="O15" s="38">
        <v>116.0032494</v>
      </c>
      <c r="P15" s="38">
        <v>90.170593010000005</v>
      </c>
      <c r="Q15" s="38">
        <v>59.951259139999998</v>
      </c>
      <c r="R15" s="38">
        <v>74.817221770000003</v>
      </c>
      <c r="S15" s="38">
        <v>89.195775789999999</v>
      </c>
      <c r="T15" s="38">
        <v>104.3054427</v>
      </c>
      <c r="U15" s="38">
        <v>79.935012189999995</v>
      </c>
      <c r="V15" s="38">
        <v>101.3809911</v>
      </c>
      <c r="W15" s="38">
        <v>122.82696989999999</v>
      </c>
      <c r="X15" s="38">
        <v>66.287571080000006</v>
      </c>
      <c r="Y15" s="38">
        <v>67.506092609999996</v>
      </c>
      <c r="Z15" s="38">
        <v>55.56458164</v>
      </c>
      <c r="AA15" s="38">
        <v>64.337936639999995</v>
      </c>
      <c r="AB15" s="38">
        <v>56.051990250000003</v>
      </c>
      <c r="AC15" s="38">
        <v>55.077173029999997</v>
      </c>
      <c r="AD15" s="38">
        <v>51.177904140000003</v>
      </c>
      <c r="AE15" s="38">
        <v>56.051990250000003</v>
      </c>
      <c r="AF15" s="38">
        <v>102.8432169</v>
      </c>
    </row>
    <row r="16" spans="1:32" x14ac:dyDescent="0.4">
      <c r="A16" s="37" t="s">
        <v>82</v>
      </c>
      <c r="B16" s="37" t="s">
        <v>19</v>
      </c>
      <c r="C16" s="37" t="s">
        <v>9</v>
      </c>
      <c r="D16" s="37">
        <v>2.5</v>
      </c>
      <c r="E16" s="37" t="s">
        <v>10</v>
      </c>
      <c r="F16" s="37" t="s">
        <v>11</v>
      </c>
      <c r="G16" s="38">
        <v>111.1013602</v>
      </c>
      <c r="H16" s="38">
        <v>97.147871870000003</v>
      </c>
      <c r="I16" s="38">
        <v>90.039490999999998</v>
      </c>
      <c r="J16" s="38">
        <v>114.78718739999999</v>
      </c>
      <c r="K16" s="38">
        <v>101.0969724</v>
      </c>
      <c r="L16" s="38">
        <v>85.82711716</v>
      </c>
      <c r="M16" s="38">
        <v>100</v>
      </c>
      <c r="N16" s="38">
        <v>127.9508556</v>
      </c>
      <c r="O16" s="38">
        <v>107.4155331</v>
      </c>
      <c r="P16" s="38">
        <v>100.57042559999999</v>
      </c>
      <c r="Q16" s="38">
        <v>70.030715229999998</v>
      </c>
      <c r="R16" s="38">
        <v>64.765247919999993</v>
      </c>
      <c r="S16" s="38">
        <v>95.831505050000004</v>
      </c>
      <c r="T16" s="38">
        <v>80.035103120000002</v>
      </c>
      <c r="U16" s="38">
        <v>66.344888109999999</v>
      </c>
      <c r="V16" s="38">
        <v>66.871434840000006</v>
      </c>
      <c r="W16" s="38">
        <v>68.451075029999998</v>
      </c>
      <c r="X16" s="38">
        <v>59.499780610000002</v>
      </c>
      <c r="Y16" s="38">
        <v>61.605967530000001</v>
      </c>
      <c r="Z16" s="38">
        <v>80.824923209999994</v>
      </c>
      <c r="AA16" s="38">
        <v>135.0592365</v>
      </c>
      <c r="AB16" s="38">
        <v>66.871434840000006</v>
      </c>
      <c r="AC16" s="38">
        <v>65.028521280000007</v>
      </c>
      <c r="AD16" s="38">
        <v>64.765247919999993</v>
      </c>
      <c r="AE16" s="38">
        <v>57.920140410000002</v>
      </c>
      <c r="AF16" s="38">
        <v>62.65906099</v>
      </c>
    </row>
    <row r="17" spans="1:32" x14ac:dyDescent="0.4">
      <c r="A17" s="37" t="s">
        <v>83</v>
      </c>
      <c r="B17" s="37" t="s">
        <v>19</v>
      </c>
      <c r="C17" s="37" t="s">
        <v>9</v>
      </c>
      <c r="D17" s="37">
        <v>2.5</v>
      </c>
      <c r="E17" s="37" t="s">
        <v>75</v>
      </c>
      <c r="F17" s="37" t="s">
        <v>11</v>
      </c>
      <c r="G17" s="38">
        <v>98.303861420000004</v>
      </c>
      <c r="H17" s="38">
        <v>109.7798629</v>
      </c>
      <c r="I17" s="38">
        <v>98.736918079999995</v>
      </c>
      <c r="J17" s="38">
        <v>101.335258</v>
      </c>
      <c r="K17" s="38">
        <v>99.603031400000006</v>
      </c>
      <c r="L17" s="38">
        <v>92.241068209999995</v>
      </c>
      <c r="M17" s="38">
        <v>100</v>
      </c>
      <c r="N17" s="38">
        <v>102.85095630000001</v>
      </c>
      <c r="O17" s="38">
        <v>108.0476362</v>
      </c>
      <c r="P17" s="38">
        <v>97.870804759999999</v>
      </c>
      <c r="Q17" s="38">
        <v>92.674124860000006</v>
      </c>
      <c r="R17" s="38">
        <v>99.386503070000003</v>
      </c>
      <c r="S17" s="38">
        <v>77.950198479999997</v>
      </c>
      <c r="T17" s="38">
        <v>54.132082279999999</v>
      </c>
      <c r="U17" s="38">
        <v>53.69902562</v>
      </c>
      <c r="V17" s="38">
        <v>48.935402379999999</v>
      </c>
      <c r="W17" s="38">
        <v>44.604835799999996</v>
      </c>
      <c r="X17" s="38">
        <v>46.337062430000003</v>
      </c>
      <c r="Y17" s="38">
        <v>62.36015879</v>
      </c>
      <c r="Z17" s="38">
        <v>53.265968960000002</v>
      </c>
      <c r="AA17" s="38">
        <v>46.337062430000003</v>
      </c>
      <c r="AB17" s="38">
        <v>45.47094912</v>
      </c>
      <c r="AC17" s="38">
        <v>83.796463369999998</v>
      </c>
      <c r="AD17" s="38">
        <v>49.801515700000003</v>
      </c>
      <c r="AE17" s="38">
        <v>56.297365569999997</v>
      </c>
      <c r="AF17" s="38">
        <v>51.966798990000001</v>
      </c>
    </row>
    <row r="18" spans="1:32" x14ac:dyDescent="0.4">
      <c r="A18" s="37" t="s">
        <v>84</v>
      </c>
      <c r="B18" s="37" t="s">
        <v>19</v>
      </c>
      <c r="C18" s="37" t="s">
        <v>9</v>
      </c>
      <c r="D18" s="37">
        <v>2.5</v>
      </c>
      <c r="E18" s="37" t="s">
        <v>75</v>
      </c>
      <c r="F18" s="37" t="s">
        <v>11</v>
      </c>
      <c r="G18" s="38">
        <v>92.230155400000001</v>
      </c>
      <c r="H18" s="38">
        <v>85.67828643</v>
      </c>
      <c r="I18" s="38">
        <v>97.522049559999999</v>
      </c>
      <c r="J18" s="38">
        <v>120.45359089999999</v>
      </c>
      <c r="K18" s="38">
        <v>108.3578328</v>
      </c>
      <c r="L18" s="38">
        <v>95.758084839999995</v>
      </c>
      <c r="M18" s="38">
        <v>100</v>
      </c>
      <c r="N18" s="38">
        <v>102.5619488</v>
      </c>
      <c r="O18" s="38">
        <v>86.43427131</v>
      </c>
      <c r="P18" s="38">
        <v>79.126417470000007</v>
      </c>
      <c r="Q18" s="38">
        <v>77.614447709999993</v>
      </c>
      <c r="R18" s="38">
        <v>91.222175559999997</v>
      </c>
      <c r="S18" s="38">
        <v>115.4136917</v>
      </c>
      <c r="T18" s="38">
        <v>104.3259135</v>
      </c>
      <c r="U18" s="38">
        <v>91.726165480000006</v>
      </c>
      <c r="V18" s="38">
        <v>76.102477949999994</v>
      </c>
      <c r="W18" s="38">
        <v>56.446871059999999</v>
      </c>
      <c r="X18" s="38">
        <v>53.42293154</v>
      </c>
      <c r="Y18" s="38">
        <v>52.918941619999998</v>
      </c>
      <c r="Z18" s="38">
        <v>51.910961780000001</v>
      </c>
      <c r="AA18" s="38">
        <v>52.414951700000003</v>
      </c>
      <c r="AB18" s="38">
        <v>55.438891220000002</v>
      </c>
      <c r="AC18" s="38">
        <v>51.910961780000001</v>
      </c>
      <c r="AD18" s="38">
        <v>56.446871059999999</v>
      </c>
      <c r="AE18" s="38">
        <v>52.918941619999998</v>
      </c>
      <c r="AF18" s="38">
        <v>57.454850899999997</v>
      </c>
    </row>
    <row r="19" spans="1:32" x14ac:dyDescent="0.4">
      <c r="A19" s="37" t="s">
        <v>85</v>
      </c>
      <c r="B19" s="37" t="s">
        <v>19</v>
      </c>
      <c r="C19" s="37" t="s">
        <v>9</v>
      </c>
      <c r="D19" s="37">
        <v>2.5</v>
      </c>
      <c r="E19" s="37" t="s">
        <v>10</v>
      </c>
      <c r="F19" s="37" t="s">
        <v>11</v>
      </c>
      <c r="G19" s="38">
        <v>106.8156425</v>
      </c>
      <c r="H19" s="38">
        <v>129.60893849999999</v>
      </c>
      <c r="I19" s="38">
        <v>77.318435750000006</v>
      </c>
      <c r="J19" s="38">
        <v>64.357541900000001</v>
      </c>
      <c r="K19" s="38">
        <v>105.9217877</v>
      </c>
      <c r="L19" s="38">
        <v>115.9776536</v>
      </c>
      <c r="M19" s="38">
        <v>100</v>
      </c>
      <c r="N19" s="38">
        <v>125.13966480000001</v>
      </c>
      <c r="O19" s="38">
        <v>108.15642459999999</v>
      </c>
      <c r="P19" s="38">
        <v>90.726256980000002</v>
      </c>
      <c r="Q19" s="38">
        <v>76.871508379999995</v>
      </c>
      <c r="R19" s="38">
        <v>64.804469269999998</v>
      </c>
      <c r="S19" s="38">
        <v>108.15642459999999</v>
      </c>
      <c r="T19" s="38">
        <v>105.25139660000001</v>
      </c>
      <c r="U19" s="38">
        <v>75.530726259999994</v>
      </c>
      <c r="V19" s="38">
        <v>67.932960890000004</v>
      </c>
      <c r="W19" s="38">
        <v>55.418994410000003</v>
      </c>
      <c r="X19" s="38">
        <v>57.653631279999999</v>
      </c>
      <c r="Y19" s="38">
        <v>63.016759780000001</v>
      </c>
      <c r="Z19" s="38">
        <v>55.865921790000002</v>
      </c>
      <c r="AA19" s="38">
        <v>62.569832400000003</v>
      </c>
      <c r="AB19" s="38">
        <v>59.888268160000003</v>
      </c>
      <c r="AC19" s="38">
        <v>87.374301680000002</v>
      </c>
      <c r="AD19" s="38">
        <v>74.636871510000006</v>
      </c>
      <c r="AE19" s="38">
        <v>63.463687149999998</v>
      </c>
      <c r="AF19" s="38">
        <v>143.01675979999999</v>
      </c>
    </row>
    <row r="20" spans="1:32" x14ac:dyDescent="0.4">
      <c r="A20" s="37" t="s">
        <v>86</v>
      </c>
      <c r="B20" s="37" t="s">
        <v>19</v>
      </c>
      <c r="C20" s="37" t="s">
        <v>9</v>
      </c>
      <c r="D20" s="37">
        <v>2.5</v>
      </c>
      <c r="E20" s="37" t="s">
        <v>10</v>
      </c>
      <c r="F20" s="37" t="s">
        <v>11</v>
      </c>
      <c r="G20" s="38">
        <v>105.93677719999999</v>
      </c>
      <c r="H20" s="38">
        <v>99.691595989999996</v>
      </c>
      <c r="I20" s="38">
        <v>111.4880493</v>
      </c>
      <c r="J20" s="38">
        <v>92.521202779999996</v>
      </c>
      <c r="K20" s="38">
        <v>89.282960680000002</v>
      </c>
      <c r="L20" s="38">
        <v>101.079414</v>
      </c>
      <c r="M20" s="38">
        <v>100</v>
      </c>
      <c r="N20" s="38">
        <v>120.0462606</v>
      </c>
      <c r="O20" s="38">
        <v>100.848111</v>
      </c>
      <c r="P20" s="38">
        <v>84.194294529999993</v>
      </c>
      <c r="Q20" s="38">
        <v>90.208172709999999</v>
      </c>
      <c r="R20" s="38">
        <v>95.296838859999994</v>
      </c>
      <c r="S20" s="38">
        <v>80.030840400000002</v>
      </c>
      <c r="T20" s="38">
        <v>89.745566690000004</v>
      </c>
      <c r="U20" s="38">
        <v>67.077872009999993</v>
      </c>
      <c r="V20" s="38">
        <v>51.34926754</v>
      </c>
      <c r="W20" s="38">
        <v>54.124903619999998</v>
      </c>
      <c r="X20" s="38">
        <v>98.997686970000004</v>
      </c>
      <c r="Y20" s="38">
        <v>104.31765609999999</v>
      </c>
      <c r="Z20" s="38">
        <v>75.867386280000005</v>
      </c>
      <c r="AA20" s="38">
        <v>53.199691600000001</v>
      </c>
      <c r="AB20" s="38">
        <v>50.424055510000002</v>
      </c>
      <c r="AC20" s="38">
        <v>57.82575173</v>
      </c>
      <c r="AD20" s="38">
        <v>112.8758674</v>
      </c>
      <c r="AE20" s="38">
        <v>97.147262909999995</v>
      </c>
      <c r="AF20" s="38">
        <v>53.662297610000003</v>
      </c>
    </row>
    <row r="21" spans="1:32" x14ac:dyDescent="0.4">
      <c r="A21" s="37" t="s">
        <v>23</v>
      </c>
      <c r="B21" s="37" t="s">
        <v>19</v>
      </c>
      <c r="C21" s="37" t="s">
        <v>9</v>
      </c>
      <c r="D21" s="37">
        <v>2.5</v>
      </c>
      <c r="E21" s="37" t="s">
        <v>10</v>
      </c>
      <c r="F21" s="37" t="s">
        <v>11</v>
      </c>
      <c r="G21" s="38">
        <v>98.032506420000004</v>
      </c>
      <c r="H21" s="38">
        <v>108.5543199</v>
      </c>
      <c r="I21" s="38">
        <v>93.156544049999994</v>
      </c>
      <c r="J21" s="38">
        <v>102.3952096</v>
      </c>
      <c r="K21" s="38">
        <v>89.820359280000005</v>
      </c>
      <c r="L21" s="38">
        <v>108.0410607</v>
      </c>
      <c r="M21" s="38">
        <v>100</v>
      </c>
      <c r="N21" s="38">
        <v>121.89905899999999</v>
      </c>
      <c r="O21" s="38">
        <v>96.492728830000004</v>
      </c>
      <c r="P21" s="38">
        <v>68.776732249999995</v>
      </c>
      <c r="Q21" s="38">
        <v>62.104362700000003</v>
      </c>
      <c r="R21" s="38">
        <v>64.157399490000003</v>
      </c>
      <c r="S21" s="38">
        <v>59.28143713</v>
      </c>
      <c r="T21" s="38">
        <v>63.644140290000003</v>
      </c>
      <c r="U21" s="38">
        <v>134.4739093</v>
      </c>
      <c r="V21" s="38">
        <v>157.0573139</v>
      </c>
      <c r="W21" s="38">
        <v>95.466210439999998</v>
      </c>
      <c r="X21" s="38">
        <v>66.210436270000002</v>
      </c>
      <c r="Y21" s="38">
        <v>59.538066720000003</v>
      </c>
      <c r="Z21" s="38">
        <v>67.750213860000002</v>
      </c>
      <c r="AA21" s="38">
        <v>60.564585119999997</v>
      </c>
      <c r="AB21" s="38">
        <v>62.104362700000003</v>
      </c>
      <c r="AC21" s="38">
        <v>87.254063299999999</v>
      </c>
      <c r="AD21" s="38">
        <v>144.99572280000001</v>
      </c>
      <c r="AE21" s="38">
        <v>86.740804109999999</v>
      </c>
      <c r="AF21" s="38">
        <v>61.077844310000003</v>
      </c>
    </row>
    <row r="22" spans="1:32" x14ac:dyDescent="0.4">
      <c r="A22" s="37" t="s">
        <v>74</v>
      </c>
      <c r="B22" s="37" t="s">
        <v>8</v>
      </c>
      <c r="C22" s="37" t="s">
        <v>24</v>
      </c>
      <c r="D22" s="37">
        <v>25</v>
      </c>
      <c r="E22" s="37" t="s">
        <v>25</v>
      </c>
      <c r="F22" s="37" t="s">
        <v>11</v>
      </c>
      <c r="G22" s="38">
        <v>97.515789470000001</v>
      </c>
      <c r="H22" s="38">
        <v>86.905263160000004</v>
      </c>
      <c r="I22" s="38">
        <v>129.34736839999999</v>
      </c>
      <c r="J22" s="38">
        <v>94.989473680000003</v>
      </c>
      <c r="K22" s="38">
        <v>88.168421050000006</v>
      </c>
      <c r="L22" s="38">
        <v>103.0736842</v>
      </c>
      <c r="M22" s="38">
        <v>100</v>
      </c>
      <c r="N22" s="38">
        <v>54.568421049999998</v>
      </c>
      <c r="O22" s="38">
        <v>48.505263159999998</v>
      </c>
      <c r="P22" s="38">
        <v>40.421052629999998</v>
      </c>
      <c r="Q22" s="38">
        <v>44.463157889999998</v>
      </c>
      <c r="R22" s="38">
        <v>80.842105259999997</v>
      </c>
      <c r="S22" s="38">
        <v>111.1578947</v>
      </c>
      <c r="T22" s="38">
        <v>104.5894737</v>
      </c>
      <c r="U22" s="38">
        <v>88.926315790000004</v>
      </c>
      <c r="V22" s="38">
        <v>97.515789470000001</v>
      </c>
      <c r="W22" s="38">
        <v>100.0421053</v>
      </c>
      <c r="X22" s="38">
        <v>48</v>
      </c>
      <c r="Y22" s="38">
        <v>41.431578950000002</v>
      </c>
      <c r="Z22" s="38">
        <v>49.515789470000001</v>
      </c>
      <c r="AA22" s="38">
        <v>48</v>
      </c>
      <c r="AB22" s="38">
        <v>53.052631580000003</v>
      </c>
      <c r="AC22" s="38">
        <v>53.557894740000002</v>
      </c>
      <c r="AD22" s="38">
        <v>61.642105260000001</v>
      </c>
      <c r="AE22" s="38">
        <v>106.3578947</v>
      </c>
      <c r="AF22" s="38">
        <v>51.536842110000002</v>
      </c>
    </row>
    <row r="23" spans="1:32" x14ac:dyDescent="0.4">
      <c r="A23" s="37" t="s">
        <v>76</v>
      </c>
      <c r="B23" s="37" t="s">
        <v>8</v>
      </c>
      <c r="C23" s="37" t="s">
        <v>24</v>
      </c>
      <c r="D23" s="37">
        <v>25</v>
      </c>
      <c r="E23" s="37" t="s">
        <v>25</v>
      </c>
      <c r="F23" s="37" t="s">
        <v>11</v>
      </c>
      <c r="G23" s="38">
        <v>87.54365541</v>
      </c>
      <c r="H23" s="38">
        <v>119.6740396</v>
      </c>
      <c r="I23" s="38">
        <v>103.37601859999999</v>
      </c>
      <c r="J23" s="38">
        <v>106.1699651</v>
      </c>
      <c r="K23" s="38">
        <v>89.173457510000006</v>
      </c>
      <c r="L23" s="38">
        <v>94.062863800000002</v>
      </c>
      <c r="M23" s="38">
        <v>100</v>
      </c>
      <c r="N23" s="38">
        <v>47.962747380000003</v>
      </c>
      <c r="O23" s="38">
        <v>48.428405120000001</v>
      </c>
      <c r="P23" s="38">
        <v>44.703143189999999</v>
      </c>
      <c r="Q23" s="38">
        <v>81.490104770000002</v>
      </c>
      <c r="R23" s="38">
        <v>92.200232830000004</v>
      </c>
      <c r="S23" s="38">
        <v>91.967403959999999</v>
      </c>
      <c r="T23" s="38">
        <v>92.200232830000004</v>
      </c>
      <c r="U23" s="38">
        <v>96.391152500000004</v>
      </c>
      <c r="V23" s="38">
        <v>88.009313149999997</v>
      </c>
      <c r="W23" s="38">
        <v>79.16181607</v>
      </c>
      <c r="X23" s="38">
        <v>84.051222350000003</v>
      </c>
      <c r="Y23" s="38">
        <v>81.024447030000005</v>
      </c>
      <c r="Z23" s="38">
        <v>74.039580909999998</v>
      </c>
      <c r="AA23" s="38">
        <v>78.463329450000003</v>
      </c>
      <c r="AB23" s="38">
        <v>73.108265419999995</v>
      </c>
      <c r="AC23" s="38">
        <v>72.875436550000003</v>
      </c>
      <c r="AD23" s="38">
        <v>84.749708960000007</v>
      </c>
      <c r="AE23" s="38">
        <v>68.917345749999996</v>
      </c>
      <c r="AF23" s="38">
        <v>71.245634460000005</v>
      </c>
    </row>
    <row r="24" spans="1:32" x14ac:dyDescent="0.4">
      <c r="A24" s="37" t="s">
        <v>77</v>
      </c>
      <c r="B24" s="37" t="s">
        <v>8</v>
      </c>
      <c r="C24" s="37" t="s">
        <v>24</v>
      </c>
      <c r="D24" s="37">
        <v>25</v>
      </c>
      <c r="E24" s="37" t="s">
        <v>25</v>
      </c>
      <c r="F24" s="37" t="s">
        <v>11</v>
      </c>
      <c r="G24" s="38">
        <v>106.11476949999999</v>
      </c>
      <c r="H24" s="38">
        <v>98.777046100000007</v>
      </c>
      <c r="I24" s="38">
        <v>143.36782690000001</v>
      </c>
      <c r="J24" s="38">
        <v>165.9454374</v>
      </c>
      <c r="K24" s="38">
        <v>44.590780809999998</v>
      </c>
      <c r="L24" s="38">
        <v>41.204139230000003</v>
      </c>
      <c r="M24" s="38">
        <v>100</v>
      </c>
      <c r="N24" s="38">
        <v>81.279397930000002</v>
      </c>
      <c r="O24" s="38">
        <v>112.8880527</v>
      </c>
      <c r="P24" s="38">
        <v>111.75917219999999</v>
      </c>
      <c r="Q24" s="38">
        <v>108.09031040000001</v>
      </c>
      <c r="R24" s="38">
        <v>95.390404520000004</v>
      </c>
      <c r="S24" s="38">
        <v>94.825964249999998</v>
      </c>
      <c r="T24" s="38">
        <v>92.850423329999998</v>
      </c>
      <c r="U24" s="38">
        <v>76.199435559999998</v>
      </c>
      <c r="V24" s="38">
        <v>70.555032929999996</v>
      </c>
      <c r="W24" s="38">
        <v>79.021636880000003</v>
      </c>
      <c r="X24" s="38">
        <v>62.088428970000002</v>
      </c>
      <c r="Y24" s="38">
        <v>64.063969900000004</v>
      </c>
      <c r="Z24" s="38">
        <v>75.070555029999994</v>
      </c>
      <c r="AA24" s="38">
        <v>65.475070560000006</v>
      </c>
      <c r="AB24" s="38">
        <v>63.217309499999999</v>
      </c>
      <c r="AC24" s="38">
        <v>98.212605830000001</v>
      </c>
      <c r="AD24" s="38">
        <v>98.212605830000001</v>
      </c>
      <c r="AE24" s="38">
        <v>98.212605830000001</v>
      </c>
      <c r="AF24" s="38">
        <v>98.212605830000001</v>
      </c>
    </row>
    <row r="25" spans="1:32" x14ac:dyDescent="0.4">
      <c r="A25" s="37" t="s">
        <v>12</v>
      </c>
      <c r="B25" s="37" t="s">
        <v>8</v>
      </c>
      <c r="C25" s="37" t="s">
        <v>24</v>
      </c>
      <c r="D25" s="37">
        <v>25</v>
      </c>
      <c r="E25" s="37" t="s">
        <v>25</v>
      </c>
      <c r="F25" s="37" t="s">
        <v>11</v>
      </c>
      <c r="G25" s="38">
        <v>118.5986159</v>
      </c>
      <c r="H25" s="38">
        <v>106.92041519999999</v>
      </c>
      <c r="I25" s="38">
        <v>84.083044979999997</v>
      </c>
      <c r="J25" s="38">
        <v>107.9584775</v>
      </c>
      <c r="K25" s="38">
        <v>86.159169550000001</v>
      </c>
      <c r="L25" s="38">
        <v>96.280276819999997</v>
      </c>
      <c r="M25" s="38">
        <v>100</v>
      </c>
      <c r="N25" s="38">
        <v>42.041522489999998</v>
      </c>
      <c r="O25" s="38">
        <v>60.20761246</v>
      </c>
      <c r="P25" s="38">
        <v>49.048442909999999</v>
      </c>
      <c r="Q25" s="38">
        <v>77.335640139999995</v>
      </c>
      <c r="R25" s="38">
        <v>128.7197232</v>
      </c>
      <c r="S25" s="38">
        <v>116.7820069</v>
      </c>
      <c r="T25" s="38">
        <v>116.26297580000001</v>
      </c>
      <c r="U25" s="38">
        <v>101.2110727</v>
      </c>
      <c r="V25" s="38">
        <v>96.539792390000002</v>
      </c>
      <c r="W25" s="38">
        <v>97.058823529999998</v>
      </c>
      <c r="X25" s="38">
        <v>96.539792390000002</v>
      </c>
      <c r="Y25" s="38">
        <v>93.425605540000006</v>
      </c>
      <c r="Z25" s="38">
        <v>74.740484429999995</v>
      </c>
      <c r="AA25" s="38">
        <v>76.816609</v>
      </c>
      <c r="AB25" s="38">
        <v>53.97923875</v>
      </c>
      <c r="AC25" s="38">
        <v>46.193771630000001</v>
      </c>
      <c r="AD25" s="38">
        <v>47.231833909999999</v>
      </c>
      <c r="AE25" s="38">
        <v>49.826989619999999</v>
      </c>
      <c r="AF25" s="38">
        <v>49.826989619999999</v>
      </c>
    </row>
    <row r="26" spans="1:32" x14ac:dyDescent="0.4">
      <c r="A26" s="37" t="s">
        <v>15</v>
      </c>
      <c r="B26" s="37" t="s">
        <v>8</v>
      </c>
      <c r="C26" s="37" t="s">
        <v>24</v>
      </c>
      <c r="D26" s="37">
        <v>25</v>
      </c>
      <c r="E26" s="37" t="s">
        <v>25</v>
      </c>
      <c r="F26" s="37" t="s">
        <v>11</v>
      </c>
      <c r="G26" s="38">
        <v>144.46660019999999</v>
      </c>
      <c r="H26" s="38">
        <v>133.39980059999999</v>
      </c>
      <c r="I26" s="38">
        <v>71.78464606</v>
      </c>
      <c r="J26" s="38">
        <v>59.820538380000002</v>
      </c>
      <c r="K26" s="38">
        <v>60.418743769999999</v>
      </c>
      <c r="L26" s="38">
        <v>130.10967099999999</v>
      </c>
      <c r="M26" s="38">
        <v>100</v>
      </c>
      <c r="N26" s="38">
        <v>59.222332999999999</v>
      </c>
      <c r="O26" s="38">
        <v>75.373878360000006</v>
      </c>
      <c r="P26" s="38">
        <v>107.0787637</v>
      </c>
      <c r="Q26" s="38">
        <v>112.4626122</v>
      </c>
      <c r="R26" s="38">
        <v>117.8464606</v>
      </c>
      <c r="S26" s="38">
        <v>110.667996</v>
      </c>
      <c r="T26" s="38">
        <v>114.25722829999999</v>
      </c>
      <c r="U26" s="38">
        <v>123.8285145</v>
      </c>
      <c r="V26" s="38">
        <v>96.311066800000006</v>
      </c>
      <c r="W26" s="38">
        <v>128.6141575</v>
      </c>
      <c r="X26" s="38">
        <v>110.667996</v>
      </c>
      <c r="Y26" s="38">
        <v>110.0697906</v>
      </c>
      <c r="Z26" s="38">
        <v>75.373878360000006</v>
      </c>
      <c r="AA26" s="38">
        <v>49.052841479999998</v>
      </c>
      <c r="AB26" s="38">
        <v>50.249252239999997</v>
      </c>
      <c r="AC26" s="38">
        <v>47.856430709999998</v>
      </c>
      <c r="AD26" s="38">
        <v>56.82951147</v>
      </c>
      <c r="AE26" s="38">
        <v>75.972083749999996</v>
      </c>
      <c r="AF26" s="38">
        <v>116.6500499</v>
      </c>
    </row>
    <row r="27" spans="1:32" x14ac:dyDescent="0.4">
      <c r="A27" s="37" t="s">
        <v>78</v>
      </c>
      <c r="B27" s="37" t="s">
        <v>8</v>
      </c>
      <c r="C27" s="37" t="s">
        <v>24</v>
      </c>
      <c r="D27" s="37">
        <v>25</v>
      </c>
      <c r="E27" s="37" t="s">
        <v>25</v>
      </c>
      <c r="F27" s="37" t="s">
        <v>11</v>
      </c>
      <c r="G27" s="38">
        <v>108.097748</v>
      </c>
      <c r="H27" s="38">
        <v>98.610445619999993</v>
      </c>
      <c r="I27" s="38">
        <v>113.2726402</v>
      </c>
      <c r="J27" s="38">
        <v>85.673215139999996</v>
      </c>
      <c r="K27" s="38">
        <v>102.92285579999999</v>
      </c>
      <c r="L27" s="38">
        <v>91.423095349999997</v>
      </c>
      <c r="M27" s="38">
        <v>100</v>
      </c>
      <c r="N27" s="38">
        <v>47.724005750000003</v>
      </c>
      <c r="O27" s="38">
        <v>52.323909919999998</v>
      </c>
      <c r="P27" s="38">
        <v>66.123622420000004</v>
      </c>
      <c r="Q27" s="38">
        <v>81.648298990000001</v>
      </c>
      <c r="R27" s="38">
        <v>79.923334929999996</v>
      </c>
      <c r="S27" s="38">
        <v>89.12314327</v>
      </c>
      <c r="T27" s="38">
        <v>87.973167230000001</v>
      </c>
      <c r="U27" s="38">
        <v>94.873023480000001</v>
      </c>
      <c r="V27" s="38">
        <v>91.423095349999997</v>
      </c>
      <c r="W27" s="38">
        <v>98.322951610000004</v>
      </c>
      <c r="X27" s="38">
        <v>80.498322950000002</v>
      </c>
      <c r="Y27" s="38">
        <v>43.124101580000001</v>
      </c>
      <c r="Z27" s="38">
        <v>41.974125540000003</v>
      </c>
      <c r="AA27" s="38">
        <v>45.999041689999999</v>
      </c>
      <c r="AB27" s="38">
        <v>47.724005750000003</v>
      </c>
      <c r="AC27" s="38">
        <v>47.724005750000003</v>
      </c>
      <c r="AD27" s="38">
        <v>54.623862000000003</v>
      </c>
      <c r="AE27" s="38">
        <v>48.873981790000002</v>
      </c>
      <c r="AF27" s="38">
        <v>117.8725443</v>
      </c>
    </row>
    <row r="28" spans="1:32" x14ac:dyDescent="0.4">
      <c r="A28" s="37" t="s">
        <v>16</v>
      </c>
      <c r="B28" s="37" t="s">
        <v>8</v>
      </c>
      <c r="C28" s="37" t="s">
        <v>24</v>
      </c>
      <c r="D28" s="37">
        <v>25</v>
      </c>
      <c r="E28" s="37" t="s">
        <v>25</v>
      </c>
      <c r="F28" s="37" t="s">
        <v>11</v>
      </c>
      <c r="G28" s="38">
        <v>127.4074074</v>
      </c>
      <c r="H28" s="38">
        <v>135.11111109999999</v>
      </c>
      <c r="I28" s="38">
        <v>120.8888889</v>
      </c>
      <c r="J28" s="38">
        <v>85.629629629999997</v>
      </c>
      <c r="K28" s="38">
        <v>59.851851850000003</v>
      </c>
      <c r="L28" s="38">
        <v>71.111111109999996</v>
      </c>
      <c r="M28" s="38">
        <v>100</v>
      </c>
      <c r="N28" s="38">
        <v>48.592592590000002</v>
      </c>
      <c r="O28" s="38">
        <v>53.925925929999998</v>
      </c>
      <c r="P28" s="38">
        <v>91.851851850000003</v>
      </c>
      <c r="Q28" s="38">
        <v>112.5925926</v>
      </c>
      <c r="R28" s="38">
        <v>116.7407407</v>
      </c>
      <c r="S28" s="38">
        <v>124.1481481</v>
      </c>
      <c r="T28" s="38">
        <v>133.62962959999999</v>
      </c>
      <c r="U28" s="38">
        <v>134.2222222</v>
      </c>
      <c r="V28" s="38">
        <v>130.07407409999999</v>
      </c>
      <c r="W28" s="38">
        <v>120.29629629999999</v>
      </c>
      <c r="X28" s="38">
        <v>96.888888890000004</v>
      </c>
      <c r="Y28" s="38">
        <v>118.2222222</v>
      </c>
      <c r="Z28" s="38">
        <v>117.33333330000001</v>
      </c>
      <c r="AA28" s="38">
        <v>102.5185185</v>
      </c>
      <c r="AB28" s="38">
        <v>133.62962959999999</v>
      </c>
      <c r="AC28" s="38">
        <v>113.18518520000001</v>
      </c>
      <c r="AD28" s="38">
        <v>54.518518520000001</v>
      </c>
      <c r="AE28" s="38">
        <v>54.518518520000001</v>
      </c>
      <c r="AF28" s="38">
        <v>54.518518520000001</v>
      </c>
    </row>
    <row r="29" spans="1:32" x14ac:dyDescent="0.4">
      <c r="A29" s="37" t="s">
        <v>79</v>
      </c>
      <c r="B29" s="37" t="s">
        <v>8</v>
      </c>
      <c r="C29" s="37" t="s">
        <v>24</v>
      </c>
      <c r="D29" s="37">
        <v>25</v>
      </c>
      <c r="E29" s="37" t="s">
        <v>25</v>
      </c>
      <c r="F29" s="37" t="s">
        <v>11</v>
      </c>
      <c r="G29" s="38">
        <v>83.533365340000003</v>
      </c>
      <c r="H29" s="38">
        <v>77.196351419999999</v>
      </c>
      <c r="I29" s="38">
        <v>93.326932310000004</v>
      </c>
      <c r="J29" s="38">
        <v>105.71291410000001</v>
      </c>
      <c r="K29" s="38">
        <v>102.5444071</v>
      </c>
      <c r="L29" s="38">
        <v>137.6860298</v>
      </c>
      <c r="M29" s="38">
        <v>100</v>
      </c>
      <c r="N29" s="38">
        <v>55.880940950000003</v>
      </c>
      <c r="O29" s="38">
        <v>44.935189630000004</v>
      </c>
      <c r="P29" s="38">
        <v>110.3216515</v>
      </c>
      <c r="Q29" s="38">
        <v>125.0120019</v>
      </c>
      <c r="R29" s="38">
        <v>104.8487758</v>
      </c>
      <c r="S29" s="38">
        <v>106.86509839999999</v>
      </c>
      <c r="T29" s="38">
        <v>128.18050890000001</v>
      </c>
      <c r="U29" s="38">
        <v>114.0662506</v>
      </c>
      <c r="V29" s="38">
        <v>87.566010559999995</v>
      </c>
      <c r="W29" s="38">
        <v>84.397503599999993</v>
      </c>
      <c r="X29" s="38">
        <v>52.424387899999999</v>
      </c>
      <c r="Y29" s="38">
        <v>46.087373980000002</v>
      </c>
      <c r="Z29" s="38">
        <v>77.4843975</v>
      </c>
      <c r="AA29" s="38">
        <v>137.6860298</v>
      </c>
      <c r="AB29" s="38">
        <v>135.093615</v>
      </c>
      <c r="AC29" s="38">
        <v>100.52808450000001</v>
      </c>
      <c r="AD29" s="38">
        <v>92.174747960000005</v>
      </c>
      <c r="AE29" s="38">
        <v>89.294287089999997</v>
      </c>
      <c r="AF29" s="38">
        <v>50.696111379999998</v>
      </c>
    </row>
    <row r="30" spans="1:32" x14ac:dyDescent="0.4">
      <c r="A30" s="37" t="s">
        <v>17</v>
      </c>
      <c r="B30" s="37" t="s">
        <v>8</v>
      </c>
      <c r="C30" s="37" t="s">
        <v>24</v>
      </c>
      <c r="D30" s="37">
        <v>25</v>
      </c>
      <c r="E30" s="37" t="s">
        <v>25</v>
      </c>
      <c r="F30" s="37" t="s">
        <v>11</v>
      </c>
      <c r="G30" s="38">
        <v>101.4388489</v>
      </c>
      <c r="H30" s="38">
        <v>90.287769780000005</v>
      </c>
      <c r="I30" s="38">
        <v>113.66906470000001</v>
      </c>
      <c r="J30" s="38">
        <v>106.4748201</v>
      </c>
      <c r="K30" s="38">
        <v>100</v>
      </c>
      <c r="L30" s="38">
        <v>88.129496399999994</v>
      </c>
      <c r="M30" s="38">
        <v>100</v>
      </c>
      <c r="N30" s="38">
        <v>43.884892090000001</v>
      </c>
      <c r="O30" s="38">
        <v>55.39568345</v>
      </c>
      <c r="P30" s="38">
        <v>56.115107909999999</v>
      </c>
      <c r="Q30" s="38">
        <v>63.309352519999997</v>
      </c>
      <c r="R30" s="38">
        <v>70.503597119999995</v>
      </c>
      <c r="S30" s="38">
        <v>75.899280579999996</v>
      </c>
      <c r="T30" s="38">
        <v>86.330935249999996</v>
      </c>
      <c r="U30" s="38">
        <v>80.575539570000004</v>
      </c>
      <c r="V30" s="38">
        <v>81.294964030000003</v>
      </c>
      <c r="W30" s="38">
        <v>69.784172659999996</v>
      </c>
      <c r="X30" s="38">
        <v>57.913669059999997</v>
      </c>
      <c r="Y30" s="38">
        <v>41.726618709999997</v>
      </c>
      <c r="Z30" s="38">
        <v>35.971223019999996</v>
      </c>
      <c r="AA30" s="38">
        <v>37.050359710000002</v>
      </c>
      <c r="AB30" s="38">
        <v>98.561151080000002</v>
      </c>
      <c r="AC30" s="38">
        <v>103.5971223</v>
      </c>
      <c r="AD30" s="38">
        <v>77.338129499999994</v>
      </c>
      <c r="AE30" s="38">
        <v>40.287769779999998</v>
      </c>
      <c r="AF30" s="38">
        <v>39.568345319999999</v>
      </c>
    </row>
    <row r="31" spans="1:32" x14ac:dyDescent="0.4">
      <c r="A31" s="37" t="s">
        <v>18</v>
      </c>
      <c r="B31" s="37" t="s">
        <v>19</v>
      </c>
      <c r="C31" s="37" t="s">
        <v>24</v>
      </c>
      <c r="D31" s="37">
        <v>25</v>
      </c>
      <c r="E31" s="37" t="s">
        <v>25</v>
      </c>
      <c r="F31" s="37" t="s">
        <v>11</v>
      </c>
      <c r="G31" s="38">
        <v>106.7460317</v>
      </c>
      <c r="H31" s="38">
        <v>106.34920630000001</v>
      </c>
      <c r="I31" s="38">
        <v>92.460317459999999</v>
      </c>
      <c r="J31" s="38">
        <v>98.015873020000001</v>
      </c>
      <c r="K31" s="38">
        <v>102.7777778</v>
      </c>
      <c r="L31" s="38">
        <v>93.650793649999997</v>
      </c>
      <c r="M31" s="38">
        <v>100</v>
      </c>
      <c r="N31" s="38">
        <v>60.912698409999997</v>
      </c>
      <c r="O31" s="38">
        <v>78.571428569999995</v>
      </c>
      <c r="P31" s="38">
        <v>84.52380952</v>
      </c>
      <c r="Q31" s="38">
        <v>121.4285714</v>
      </c>
      <c r="R31" s="38">
        <v>136.11111109999999</v>
      </c>
      <c r="S31" s="38">
        <v>111.5079365</v>
      </c>
      <c r="T31" s="38">
        <v>99.603174600000003</v>
      </c>
      <c r="U31" s="38">
        <v>97.222222220000006</v>
      </c>
      <c r="V31" s="38">
        <v>93.055555560000002</v>
      </c>
      <c r="W31" s="38">
        <v>93.25396825</v>
      </c>
      <c r="X31" s="38">
        <v>92.857142859999996</v>
      </c>
      <c r="Y31" s="38">
        <v>94.841269839999995</v>
      </c>
      <c r="Z31" s="38">
        <v>75.793650790000001</v>
      </c>
      <c r="AA31" s="38">
        <v>83.730158729999999</v>
      </c>
      <c r="AB31" s="38">
        <v>78.174603169999997</v>
      </c>
      <c r="AC31" s="38">
        <v>84.920634919999998</v>
      </c>
      <c r="AD31" s="38">
        <v>83.730158729999999</v>
      </c>
      <c r="AE31" s="38">
        <v>83.333333330000002</v>
      </c>
      <c r="AF31" s="38">
        <v>82.936507939999998</v>
      </c>
    </row>
    <row r="32" spans="1:32" x14ac:dyDescent="0.4">
      <c r="A32" s="37" t="s">
        <v>80</v>
      </c>
      <c r="B32" s="37" t="s">
        <v>19</v>
      </c>
      <c r="C32" s="37" t="s">
        <v>24</v>
      </c>
      <c r="D32" s="37">
        <v>25</v>
      </c>
      <c r="E32" s="37" t="s">
        <v>25</v>
      </c>
      <c r="F32" s="37" t="s">
        <v>11</v>
      </c>
      <c r="G32" s="38">
        <v>111.1179932</v>
      </c>
      <c r="H32" s="38">
        <v>110.374729</v>
      </c>
      <c r="I32" s="38">
        <v>103.49953549999999</v>
      </c>
      <c r="J32" s="38">
        <v>85.475379369999999</v>
      </c>
      <c r="K32" s="38">
        <v>97.739238150000006</v>
      </c>
      <c r="L32" s="38">
        <v>91.793124809999995</v>
      </c>
      <c r="M32" s="38">
        <v>100</v>
      </c>
      <c r="N32" s="38">
        <v>92.164756890000007</v>
      </c>
      <c r="O32" s="38">
        <v>103.3137194</v>
      </c>
      <c r="P32" s="38">
        <v>125.6116445</v>
      </c>
      <c r="Q32" s="38">
        <v>99.411582530000004</v>
      </c>
      <c r="R32" s="38">
        <v>101.08392689999999</v>
      </c>
      <c r="S32" s="38">
        <v>94.580365439999994</v>
      </c>
      <c r="T32" s="38">
        <v>85.661195419999999</v>
      </c>
      <c r="U32" s="38">
        <v>119.10808299999999</v>
      </c>
      <c r="V32" s="38">
        <v>113.3477857</v>
      </c>
      <c r="W32" s="38">
        <v>89.191700220000001</v>
      </c>
      <c r="X32" s="38">
        <v>90.67822855</v>
      </c>
      <c r="Y32" s="38">
        <v>85.847011460000004</v>
      </c>
      <c r="Z32" s="38">
        <v>87.147723749999997</v>
      </c>
      <c r="AA32" s="38">
        <v>79.90089811</v>
      </c>
      <c r="AB32" s="38">
        <v>78.414369769999993</v>
      </c>
      <c r="AC32" s="38">
        <v>117.43573859999999</v>
      </c>
      <c r="AD32" s="38">
        <v>117.80737070000001</v>
      </c>
      <c r="AE32" s="38">
        <v>106.4725921</v>
      </c>
      <c r="AF32" s="38">
        <v>113.3477857</v>
      </c>
    </row>
    <row r="33" spans="1:32" x14ac:dyDescent="0.4">
      <c r="A33" s="37" t="s">
        <v>20</v>
      </c>
      <c r="B33" s="37" t="s">
        <v>19</v>
      </c>
      <c r="C33" s="37" t="s">
        <v>24</v>
      </c>
      <c r="D33" s="37">
        <v>25</v>
      </c>
      <c r="E33" s="37" t="s">
        <v>25</v>
      </c>
      <c r="F33" s="37" t="s">
        <v>11</v>
      </c>
      <c r="G33" s="38">
        <v>99.876390610000001</v>
      </c>
      <c r="H33" s="38">
        <v>107.78739179999999</v>
      </c>
      <c r="I33" s="38">
        <v>95.426452409999996</v>
      </c>
      <c r="J33" s="38">
        <v>91.470951790000001</v>
      </c>
      <c r="K33" s="38">
        <v>91.470951790000001</v>
      </c>
      <c r="L33" s="38">
        <v>113.96786160000001</v>
      </c>
      <c r="M33" s="38">
        <v>100</v>
      </c>
      <c r="N33" s="38">
        <v>89.493201479999996</v>
      </c>
      <c r="O33" s="38">
        <v>112.23733</v>
      </c>
      <c r="P33" s="38">
        <v>155.9950556</v>
      </c>
      <c r="Q33" s="38">
        <v>138.44252159999999</v>
      </c>
      <c r="R33" s="38">
        <v>118.6650185</v>
      </c>
      <c r="S33" s="38">
        <v>100.618047</v>
      </c>
      <c r="T33" s="38">
        <v>89.987639060000006</v>
      </c>
      <c r="U33" s="38">
        <v>116.1928307</v>
      </c>
      <c r="V33" s="38">
        <v>97.404202720000001</v>
      </c>
      <c r="W33" s="38">
        <v>92.707045739999998</v>
      </c>
      <c r="X33" s="38">
        <v>88.504326329999998</v>
      </c>
      <c r="Y33" s="38">
        <v>116.44004940000001</v>
      </c>
      <c r="Z33" s="38">
        <v>95.426452409999996</v>
      </c>
      <c r="AA33" s="38">
        <v>75.64894932</v>
      </c>
      <c r="AB33" s="38">
        <v>94.684796039999995</v>
      </c>
      <c r="AC33" s="38">
        <v>80.098887520000005</v>
      </c>
      <c r="AD33" s="38">
        <v>64.771322620000007</v>
      </c>
      <c r="AE33" s="38">
        <v>59.826946849999999</v>
      </c>
      <c r="AF33" s="38">
        <v>65.265760200000003</v>
      </c>
    </row>
    <row r="34" spans="1:32" x14ac:dyDescent="0.4">
      <c r="A34" s="37" t="s">
        <v>21</v>
      </c>
      <c r="B34" s="37" t="s">
        <v>19</v>
      </c>
      <c r="C34" s="37" t="s">
        <v>24</v>
      </c>
      <c r="D34" s="37">
        <v>25</v>
      </c>
      <c r="E34" s="37" t="s">
        <v>25</v>
      </c>
      <c r="F34" s="37" t="s">
        <v>11</v>
      </c>
      <c r="G34" s="38">
        <v>136.70007709999999</v>
      </c>
      <c r="H34" s="38">
        <v>135.5435621</v>
      </c>
      <c r="I34" s="38">
        <v>103.6237471</v>
      </c>
      <c r="J34" s="38">
        <v>74.479568229999998</v>
      </c>
      <c r="K34" s="38">
        <v>68.696993059999997</v>
      </c>
      <c r="L34" s="38">
        <v>80.95605243</v>
      </c>
      <c r="M34" s="38">
        <v>100</v>
      </c>
      <c r="N34" s="38">
        <v>50.886661529999998</v>
      </c>
      <c r="O34" s="38">
        <v>61.063993830000001</v>
      </c>
      <c r="P34" s="38">
        <v>80.030840400000002</v>
      </c>
      <c r="Q34" s="38">
        <v>137.39398610000001</v>
      </c>
      <c r="R34" s="38">
        <v>114.2636854</v>
      </c>
      <c r="S34" s="38">
        <v>103.39244410000001</v>
      </c>
      <c r="T34" s="38">
        <v>93.909020819999995</v>
      </c>
      <c r="U34" s="38">
        <v>96.222050890000006</v>
      </c>
      <c r="V34" s="38">
        <v>85.813415570000004</v>
      </c>
      <c r="W34" s="38">
        <v>75.867386280000005</v>
      </c>
      <c r="X34" s="38">
        <v>81.881264459999997</v>
      </c>
      <c r="Y34" s="38">
        <v>74.479568229999998</v>
      </c>
      <c r="Z34" s="38">
        <v>96.453353890000002</v>
      </c>
      <c r="AA34" s="38">
        <v>71.935235160000005</v>
      </c>
      <c r="AB34" s="38">
        <v>81.881264459999997</v>
      </c>
      <c r="AC34" s="38">
        <v>77.717810330000006</v>
      </c>
      <c r="AD34" s="38">
        <v>45.797995370000002</v>
      </c>
      <c r="AE34" s="38">
        <v>46.7232074</v>
      </c>
      <c r="AF34" s="38">
        <v>46.7232074</v>
      </c>
    </row>
    <row r="35" spans="1:32" x14ac:dyDescent="0.4">
      <c r="A35" s="37" t="s">
        <v>81</v>
      </c>
      <c r="B35" s="37" t="s">
        <v>19</v>
      </c>
      <c r="C35" s="37" t="s">
        <v>24</v>
      </c>
      <c r="D35" s="37">
        <v>25</v>
      </c>
      <c r="E35" s="37" t="s">
        <v>25</v>
      </c>
      <c r="F35" s="37" t="s">
        <v>11</v>
      </c>
      <c r="G35" s="38">
        <v>147.99235179999999</v>
      </c>
      <c r="H35" s="38">
        <v>88.33652008</v>
      </c>
      <c r="I35" s="38">
        <v>75.14340344</v>
      </c>
      <c r="J35" s="38">
        <v>71.701720839999993</v>
      </c>
      <c r="K35" s="38">
        <v>77.437858509999998</v>
      </c>
      <c r="L35" s="38">
        <v>139.38814529999999</v>
      </c>
      <c r="M35" s="38">
        <v>100</v>
      </c>
      <c r="N35" s="38">
        <v>69.120458889999995</v>
      </c>
      <c r="O35" s="38">
        <v>81.45315488</v>
      </c>
      <c r="P35" s="38">
        <v>78.011472280000007</v>
      </c>
      <c r="Q35" s="38">
        <v>84.894837480000007</v>
      </c>
      <c r="R35" s="38">
        <v>78.585086039999993</v>
      </c>
      <c r="S35" s="38">
        <v>79.158699810000002</v>
      </c>
      <c r="T35" s="38">
        <v>87.189292539999997</v>
      </c>
      <c r="U35" s="38">
        <v>82.887189289999995</v>
      </c>
      <c r="V35" s="38">
        <v>133.07839390000001</v>
      </c>
      <c r="W35" s="38">
        <v>114.1491396</v>
      </c>
      <c r="X35" s="38">
        <v>130.21032500000001</v>
      </c>
      <c r="Y35" s="38">
        <v>106.40535370000001</v>
      </c>
      <c r="Z35" s="38">
        <v>120.45889099999999</v>
      </c>
      <c r="AA35" s="38">
        <v>117.87762909999999</v>
      </c>
      <c r="AB35" s="38">
        <v>102.6768642</v>
      </c>
      <c r="AC35" s="38">
        <v>70.554493309999998</v>
      </c>
      <c r="AD35" s="38">
        <v>76.290630980000003</v>
      </c>
      <c r="AE35" s="38">
        <v>63.097514339999996</v>
      </c>
      <c r="AF35" s="38">
        <v>113.57552579999999</v>
      </c>
    </row>
    <row r="36" spans="1:32" x14ac:dyDescent="0.4">
      <c r="A36" s="37" t="s">
        <v>82</v>
      </c>
      <c r="B36" s="37" t="s">
        <v>19</v>
      </c>
      <c r="C36" s="37" t="s">
        <v>24</v>
      </c>
      <c r="D36" s="37">
        <v>25</v>
      </c>
      <c r="E36" s="37" t="s">
        <v>25</v>
      </c>
      <c r="F36" s="37" t="s">
        <v>11</v>
      </c>
      <c r="G36" s="38">
        <v>150.3805175</v>
      </c>
      <c r="H36" s="38">
        <v>127.2450533</v>
      </c>
      <c r="I36" s="38">
        <v>99.847792999999996</v>
      </c>
      <c r="J36" s="38">
        <v>81.582952820000003</v>
      </c>
      <c r="K36" s="38">
        <v>72.450532719999998</v>
      </c>
      <c r="L36" s="38">
        <v>68.493150679999999</v>
      </c>
      <c r="M36" s="38">
        <v>100</v>
      </c>
      <c r="N36" s="38">
        <v>64.535768649999994</v>
      </c>
      <c r="O36" s="38">
        <v>74.277016739999993</v>
      </c>
      <c r="P36" s="38">
        <v>105.3272451</v>
      </c>
      <c r="Q36" s="38">
        <v>129.07153729999999</v>
      </c>
      <c r="R36" s="38">
        <v>124.5053272</v>
      </c>
      <c r="S36" s="38">
        <v>143.68340939999999</v>
      </c>
      <c r="T36" s="38">
        <v>133.94216130000001</v>
      </c>
      <c r="U36" s="38">
        <v>135.7686454</v>
      </c>
      <c r="V36" s="38">
        <v>120.24353120000001</v>
      </c>
      <c r="W36" s="38">
        <v>111.4155251</v>
      </c>
      <c r="X36" s="38">
        <v>137.59512939999999</v>
      </c>
      <c r="Y36" s="38">
        <v>134.5509893</v>
      </c>
      <c r="Z36" s="38">
        <v>145.2054795</v>
      </c>
      <c r="AA36" s="38">
        <v>102.89193299999999</v>
      </c>
      <c r="AB36" s="38">
        <v>71.841704719999996</v>
      </c>
      <c r="AC36" s="38">
        <v>68.188736680000005</v>
      </c>
      <c r="AD36" s="38">
        <v>62.709284629999999</v>
      </c>
      <c r="AE36" s="38">
        <v>61.491628609999999</v>
      </c>
      <c r="AF36" s="38">
        <v>60.2739726</v>
      </c>
    </row>
    <row r="37" spans="1:32" x14ac:dyDescent="0.4">
      <c r="A37" s="37" t="s">
        <v>83</v>
      </c>
      <c r="B37" s="37" t="s">
        <v>19</v>
      </c>
      <c r="C37" s="37" t="s">
        <v>24</v>
      </c>
      <c r="D37" s="37">
        <v>25</v>
      </c>
      <c r="E37" s="37" t="s">
        <v>25</v>
      </c>
      <c r="F37" s="37" t="s">
        <v>11</v>
      </c>
      <c r="G37" s="38">
        <v>95.778045840000004</v>
      </c>
      <c r="H37" s="38">
        <v>82.991556090000003</v>
      </c>
      <c r="I37" s="38">
        <v>112.907117</v>
      </c>
      <c r="J37" s="38">
        <v>119.1797346</v>
      </c>
      <c r="K37" s="38">
        <v>107.1170084</v>
      </c>
      <c r="L37" s="38">
        <v>82.026538000000002</v>
      </c>
      <c r="M37" s="38">
        <v>100</v>
      </c>
      <c r="N37" s="38">
        <v>53.075995169999999</v>
      </c>
      <c r="O37" s="38">
        <v>71.893848009999999</v>
      </c>
      <c r="P37" s="38">
        <v>114.3546441</v>
      </c>
      <c r="Q37" s="38">
        <v>115.8021713</v>
      </c>
      <c r="R37" s="38">
        <v>111.4595899</v>
      </c>
      <c r="S37" s="38">
        <v>110.0120627</v>
      </c>
      <c r="T37" s="38">
        <v>109.04704460000001</v>
      </c>
      <c r="U37" s="38">
        <v>106.15199029999999</v>
      </c>
      <c r="V37" s="38">
        <v>98.914354639999999</v>
      </c>
      <c r="W37" s="38">
        <v>104.4632087</v>
      </c>
      <c r="X37" s="38">
        <v>98.914354639999999</v>
      </c>
      <c r="Y37" s="38">
        <v>114.1133896</v>
      </c>
      <c r="Z37" s="38">
        <v>82.991556090000003</v>
      </c>
      <c r="AA37" s="38">
        <v>48.733413749999997</v>
      </c>
      <c r="AB37" s="38">
        <v>46.803377560000001</v>
      </c>
      <c r="AC37" s="38">
        <v>48.2509047</v>
      </c>
      <c r="AD37" s="38">
        <v>47.768395660000003</v>
      </c>
      <c r="AE37" s="38">
        <v>72.135102529999998</v>
      </c>
      <c r="AF37" s="38">
        <v>82.26779252</v>
      </c>
    </row>
    <row r="38" spans="1:32" x14ac:dyDescent="0.4">
      <c r="A38" s="37" t="s">
        <v>84</v>
      </c>
      <c r="B38" s="37" t="s">
        <v>19</v>
      </c>
      <c r="C38" s="37" t="s">
        <v>24</v>
      </c>
      <c r="D38" s="37">
        <v>25</v>
      </c>
      <c r="E38" s="37" t="s">
        <v>25</v>
      </c>
      <c r="F38" s="37" t="s">
        <v>11</v>
      </c>
      <c r="G38" s="38">
        <v>146.33027519999999</v>
      </c>
      <c r="H38" s="38">
        <v>102.293578</v>
      </c>
      <c r="I38" s="38">
        <v>94.49541284</v>
      </c>
      <c r="J38" s="38">
        <v>103.21100920000001</v>
      </c>
      <c r="K38" s="38">
        <v>80.275229359999997</v>
      </c>
      <c r="L38" s="38">
        <v>73.394495410000005</v>
      </c>
      <c r="M38" s="38">
        <v>100</v>
      </c>
      <c r="N38" s="38">
        <v>50</v>
      </c>
      <c r="O38" s="38">
        <v>67.431192659999994</v>
      </c>
      <c r="P38" s="38">
        <v>72.018348619999998</v>
      </c>
      <c r="Q38" s="38">
        <v>91.743119269999994</v>
      </c>
      <c r="R38" s="38">
        <v>100.9174312</v>
      </c>
      <c r="S38" s="38">
        <v>99.31192661</v>
      </c>
      <c r="T38" s="38">
        <v>100.4587156</v>
      </c>
      <c r="U38" s="38">
        <v>94.49541284</v>
      </c>
      <c r="V38" s="38">
        <v>84.862385320000001</v>
      </c>
      <c r="W38" s="38">
        <v>71.100917429999996</v>
      </c>
      <c r="X38" s="38">
        <v>72.935779819999993</v>
      </c>
      <c r="Y38" s="38">
        <v>60.091743119999997</v>
      </c>
      <c r="Z38" s="38">
        <v>65.137614679999999</v>
      </c>
      <c r="AA38" s="38">
        <v>78.899082570000004</v>
      </c>
      <c r="AB38" s="38">
        <v>96.788990830000003</v>
      </c>
      <c r="AC38" s="38">
        <v>92.201834860000005</v>
      </c>
      <c r="AD38" s="38">
        <v>94.49541284</v>
      </c>
      <c r="AE38" s="38">
        <v>114.6788991</v>
      </c>
      <c r="AF38" s="38">
        <v>92.201834860000005</v>
      </c>
    </row>
    <row r="39" spans="1:32" x14ac:dyDescent="0.4">
      <c r="A39" s="37" t="s">
        <v>85</v>
      </c>
      <c r="B39" s="37" t="s">
        <v>19</v>
      </c>
      <c r="C39" s="37" t="s">
        <v>24</v>
      </c>
      <c r="D39" s="37">
        <v>25</v>
      </c>
      <c r="E39" s="37" t="s">
        <v>25</v>
      </c>
      <c r="F39" s="37" t="s">
        <v>11</v>
      </c>
      <c r="G39" s="38">
        <v>116.3358779</v>
      </c>
      <c r="H39" s="38">
        <v>122.1374046</v>
      </c>
      <c r="I39" s="38">
        <v>112.9770992</v>
      </c>
      <c r="J39" s="38">
        <v>88.549618319999993</v>
      </c>
      <c r="K39" s="38">
        <v>77.557251910000005</v>
      </c>
      <c r="L39" s="38">
        <v>82.442748089999995</v>
      </c>
      <c r="M39" s="38">
        <v>100</v>
      </c>
      <c r="N39" s="38">
        <v>65.343511449999994</v>
      </c>
      <c r="O39" s="38">
        <v>61.679389309999998</v>
      </c>
      <c r="P39" s="38">
        <v>61.679389309999998</v>
      </c>
      <c r="Q39" s="38">
        <v>88.549618319999993</v>
      </c>
      <c r="R39" s="38">
        <v>146.5648855</v>
      </c>
      <c r="S39" s="38">
        <v>137.4045802</v>
      </c>
      <c r="T39" s="38">
        <v>134.96183210000001</v>
      </c>
      <c r="U39" s="38">
        <v>131.90839690000001</v>
      </c>
      <c r="V39" s="38">
        <v>135.57251909999999</v>
      </c>
      <c r="W39" s="38">
        <v>126.4122137</v>
      </c>
      <c r="X39" s="38">
        <v>111.1450382</v>
      </c>
      <c r="Y39" s="38">
        <v>123.35877859999999</v>
      </c>
      <c r="Z39" s="38">
        <v>145.03816789999999</v>
      </c>
      <c r="AA39" s="38">
        <v>69.007633589999998</v>
      </c>
      <c r="AB39" s="38">
        <v>78.167938930000005</v>
      </c>
      <c r="AC39" s="38">
        <v>67.175572520000003</v>
      </c>
      <c r="AD39" s="38">
        <v>81.221374049999994</v>
      </c>
      <c r="AE39" s="38">
        <v>63.206106869999999</v>
      </c>
      <c r="AF39" s="38">
        <v>62.900763359999999</v>
      </c>
    </row>
    <row r="40" spans="1:32" x14ac:dyDescent="0.4">
      <c r="A40" s="37" t="s">
        <v>86</v>
      </c>
      <c r="B40" s="37" t="s">
        <v>19</v>
      </c>
      <c r="C40" s="37" t="s">
        <v>24</v>
      </c>
      <c r="D40" s="37">
        <v>25</v>
      </c>
      <c r="E40" s="37" t="s">
        <v>25</v>
      </c>
      <c r="F40" s="37" t="s">
        <v>11</v>
      </c>
      <c r="G40" s="38">
        <v>100.6934813</v>
      </c>
      <c r="H40" s="38">
        <v>101.5256588</v>
      </c>
      <c r="I40" s="38">
        <v>76.560332869999996</v>
      </c>
      <c r="J40" s="38">
        <v>109.8474341</v>
      </c>
      <c r="K40" s="38">
        <v>99.445214980000003</v>
      </c>
      <c r="L40" s="38">
        <v>111.9278779</v>
      </c>
      <c r="M40" s="38">
        <v>100</v>
      </c>
      <c r="N40" s="38">
        <v>77.184466020000002</v>
      </c>
      <c r="O40" s="38">
        <v>90.707350899999994</v>
      </c>
      <c r="P40" s="38">
        <v>123.37031899999999</v>
      </c>
      <c r="Q40" s="38">
        <v>132.94036059999999</v>
      </c>
      <c r="R40" s="38">
        <v>102.7739251</v>
      </c>
      <c r="S40" s="38">
        <v>92.163661579999996</v>
      </c>
      <c r="T40" s="38">
        <v>95.284327320000003</v>
      </c>
      <c r="U40" s="38">
        <v>73.023578360000002</v>
      </c>
      <c r="V40" s="38">
        <v>64.909847429999999</v>
      </c>
      <c r="W40" s="38">
        <v>91.955617200000006</v>
      </c>
      <c r="X40" s="38">
        <v>84.882108180000003</v>
      </c>
      <c r="Y40" s="38">
        <v>91.955617200000006</v>
      </c>
      <c r="Z40" s="38">
        <v>98.613037449999993</v>
      </c>
      <c r="AA40" s="38">
        <v>87.378640779999998</v>
      </c>
      <c r="AB40" s="38">
        <v>64.077669900000004</v>
      </c>
      <c r="AC40" s="38">
        <v>85.714285709999999</v>
      </c>
      <c r="AD40" s="38">
        <v>89.042995840000003</v>
      </c>
      <c r="AE40" s="38">
        <v>79.056865459999997</v>
      </c>
      <c r="AF40" s="38">
        <v>81.137309290000005</v>
      </c>
    </row>
    <row r="41" spans="1:32" x14ac:dyDescent="0.4">
      <c r="A41" s="37" t="s">
        <v>23</v>
      </c>
      <c r="B41" s="37" t="s">
        <v>19</v>
      </c>
      <c r="C41" s="37" t="s">
        <v>24</v>
      </c>
      <c r="D41" s="37">
        <v>25</v>
      </c>
      <c r="E41" s="37" t="s">
        <v>25</v>
      </c>
      <c r="F41" s="37" t="s">
        <v>11</v>
      </c>
      <c r="G41" s="38">
        <v>104.9121226</v>
      </c>
      <c r="H41" s="38">
        <v>111.1311402</v>
      </c>
      <c r="I41" s="38">
        <v>93.014871560000003</v>
      </c>
      <c r="J41" s="38">
        <v>84.362325369999994</v>
      </c>
      <c r="K41" s="38">
        <v>74.087426769999993</v>
      </c>
      <c r="L41" s="38">
        <v>132.49211360000001</v>
      </c>
      <c r="M41" s="38">
        <v>100</v>
      </c>
      <c r="N41" s="38">
        <v>84.903109509999993</v>
      </c>
      <c r="O41" s="38">
        <v>150.33799010000001</v>
      </c>
      <c r="P41" s="38">
        <v>155.74583150000001</v>
      </c>
      <c r="Q41" s="38">
        <v>108.9680036</v>
      </c>
      <c r="R41" s="38">
        <v>117.8909419</v>
      </c>
      <c r="S41" s="38">
        <v>130.59936909999999</v>
      </c>
      <c r="T41" s="38">
        <v>146.011717</v>
      </c>
      <c r="U41" s="38">
        <v>91.933303289999998</v>
      </c>
      <c r="V41" s="38">
        <v>69.220369539999993</v>
      </c>
      <c r="W41" s="38">
        <v>67.598017119999994</v>
      </c>
      <c r="X41" s="38">
        <v>71.383506080000004</v>
      </c>
      <c r="Y41" s="38">
        <v>75.709779179999998</v>
      </c>
      <c r="Z41" s="38">
        <v>77.332131590000003</v>
      </c>
      <c r="AA41" s="38">
        <v>77.332131590000003</v>
      </c>
      <c r="AB41" s="38">
        <v>87.066246059999997</v>
      </c>
      <c r="AC41" s="38">
        <v>90.310950879999993</v>
      </c>
      <c r="AD41" s="38">
        <v>89.770166739999993</v>
      </c>
      <c r="AE41" s="38">
        <v>81.658404689999998</v>
      </c>
      <c r="AF41" s="38">
        <v>90.581342950000007</v>
      </c>
    </row>
    <row r="42" spans="1:32" x14ac:dyDescent="0.4">
      <c r="A42" s="37" t="s">
        <v>74</v>
      </c>
      <c r="B42" s="37" t="s">
        <v>8</v>
      </c>
      <c r="C42" s="37" t="s">
        <v>26</v>
      </c>
      <c r="D42" s="37">
        <v>0.6</v>
      </c>
      <c r="E42" s="37" t="s">
        <v>27</v>
      </c>
      <c r="F42" s="37" t="s">
        <v>11</v>
      </c>
      <c r="G42" s="38">
        <v>97.78296383</v>
      </c>
      <c r="H42" s="38">
        <v>94.749124850000001</v>
      </c>
      <c r="I42" s="38">
        <v>115.0525088</v>
      </c>
      <c r="J42" s="38">
        <v>94.515752629999994</v>
      </c>
      <c r="K42" s="38">
        <v>97.549591599999999</v>
      </c>
      <c r="L42" s="38">
        <v>100.3500583</v>
      </c>
      <c r="M42" s="38">
        <v>100</v>
      </c>
      <c r="N42" s="38">
        <v>84.014002329999997</v>
      </c>
      <c r="O42" s="38">
        <v>86.347724619999994</v>
      </c>
      <c r="P42" s="38">
        <v>63.243873979999996</v>
      </c>
      <c r="Q42" s="38">
        <v>90.548424740000002</v>
      </c>
      <c r="R42" s="38">
        <v>113.4189032</v>
      </c>
      <c r="S42" s="38">
        <v>65.34422404</v>
      </c>
      <c r="T42" s="38">
        <v>51.808634769999998</v>
      </c>
      <c r="U42" s="38">
        <v>42.007001170000002</v>
      </c>
      <c r="V42" s="38">
        <v>53.675612600000001</v>
      </c>
      <c r="W42" s="38">
        <v>43.407234539999997</v>
      </c>
      <c r="X42" s="38">
        <v>43.407234539999997</v>
      </c>
      <c r="Y42" s="38">
        <v>117.1528588</v>
      </c>
      <c r="Z42" s="38">
        <v>114.8191365</v>
      </c>
      <c r="AA42" s="38">
        <v>55.075845970000003</v>
      </c>
      <c r="AB42" s="38">
        <v>40.140023339999999</v>
      </c>
      <c r="AC42" s="38">
        <v>39.206534419999997</v>
      </c>
      <c r="AD42" s="38">
        <v>44.340723449999999</v>
      </c>
      <c r="AE42" s="38">
        <v>67.211201869999996</v>
      </c>
      <c r="AF42" s="38">
        <v>75.379229870000003</v>
      </c>
    </row>
    <row r="43" spans="1:32" x14ac:dyDescent="0.4">
      <c r="A43" s="37" t="s">
        <v>76</v>
      </c>
      <c r="B43" s="37" t="s">
        <v>8</v>
      </c>
      <c r="C43" s="37" t="s">
        <v>26</v>
      </c>
      <c r="D43" s="37">
        <v>0.6</v>
      </c>
      <c r="E43" s="37" t="s">
        <v>27</v>
      </c>
      <c r="F43" s="37" t="s">
        <v>11</v>
      </c>
      <c r="G43" s="38">
        <v>99.696312359999993</v>
      </c>
      <c r="H43" s="38">
        <v>95.791757050000001</v>
      </c>
      <c r="I43" s="38">
        <v>89.023861170000004</v>
      </c>
      <c r="J43" s="38">
        <v>98.915401299999999</v>
      </c>
      <c r="K43" s="38">
        <v>105.6832972</v>
      </c>
      <c r="L43" s="38">
        <v>110.8893709</v>
      </c>
      <c r="M43" s="38">
        <v>100</v>
      </c>
      <c r="N43" s="38">
        <v>84.078091110000003</v>
      </c>
      <c r="O43" s="38">
        <v>63.514099780000002</v>
      </c>
      <c r="P43" s="38">
        <v>55.704989150000003</v>
      </c>
      <c r="Q43" s="38">
        <v>57.78741866</v>
      </c>
      <c r="R43" s="38">
        <v>137.4403471</v>
      </c>
      <c r="S43" s="38">
        <v>110.36876359999999</v>
      </c>
      <c r="T43" s="38">
        <v>82.776572669999993</v>
      </c>
      <c r="U43" s="38">
        <v>102.03904559999999</v>
      </c>
      <c r="V43" s="38">
        <v>133.01518440000001</v>
      </c>
      <c r="W43" s="38">
        <v>87.982646419999995</v>
      </c>
      <c r="X43" s="38">
        <v>88.503253799999996</v>
      </c>
      <c r="Y43" s="38">
        <v>92.668112800000003</v>
      </c>
      <c r="Z43" s="38">
        <v>61.431670279999999</v>
      </c>
      <c r="AA43" s="38">
        <v>86.681127979999999</v>
      </c>
      <c r="AB43" s="38">
        <v>89.023861170000004</v>
      </c>
      <c r="AC43" s="38">
        <v>89.804772229999998</v>
      </c>
      <c r="AD43" s="38">
        <v>118.69848159999999</v>
      </c>
      <c r="AE43" s="38">
        <v>111.40997830000001</v>
      </c>
      <c r="AF43" s="38">
        <v>91.626898049999994</v>
      </c>
    </row>
    <row r="44" spans="1:32" x14ac:dyDescent="0.4">
      <c r="A44" s="37" t="s">
        <v>77</v>
      </c>
      <c r="B44" s="37" t="s">
        <v>8</v>
      </c>
      <c r="C44" s="37" t="s">
        <v>26</v>
      </c>
      <c r="D44" s="37">
        <v>0.6</v>
      </c>
      <c r="E44" s="37" t="s">
        <v>27</v>
      </c>
      <c r="F44" s="37" t="s">
        <v>11</v>
      </c>
      <c r="G44" s="38">
        <v>89.189189189999993</v>
      </c>
      <c r="H44" s="38">
        <v>68.571428569999995</v>
      </c>
      <c r="I44" s="38">
        <v>82.47104247</v>
      </c>
      <c r="J44" s="38">
        <v>94.054054050000005</v>
      </c>
      <c r="K44" s="38">
        <v>150.81081080000001</v>
      </c>
      <c r="L44" s="38">
        <v>114.90347490000001</v>
      </c>
      <c r="M44" s="38">
        <v>100</v>
      </c>
      <c r="N44" s="38">
        <v>151.73745170000001</v>
      </c>
      <c r="O44" s="38">
        <v>76.447876449999995</v>
      </c>
      <c r="P44" s="38">
        <v>92.432432430000006</v>
      </c>
      <c r="Q44" s="38">
        <v>97.297297299999997</v>
      </c>
      <c r="R44" s="38">
        <v>73.204633200000004</v>
      </c>
      <c r="S44" s="38">
        <v>74.131274129999994</v>
      </c>
      <c r="T44" s="38">
        <v>98.687258689999993</v>
      </c>
      <c r="U44" s="38">
        <v>60.231660230000003</v>
      </c>
      <c r="V44" s="38">
        <v>62.084942079999998</v>
      </c>
      <c r="W44" s="38">
        <v>55.135135140000003</v>
      </c>
      <c r="X44" s="38">
        <v>60.694980690000001</v>
      </c>
      <c r="Y44" s="38">
        <v>114.90347490000001</v>
      </c>
      <c r="Z44" s="38">
        <v>96.370656370000006</v>
      </c>
      <c r="AA44" s="38">
        <v>67.644787640000004</v>
      </c>
      <c r="AB44" s="38">
        <v>59.768339769999997</v>
      </c>
      <c r="AC44" s="38">
        <v>116.2934363</v>
      </c>
      <c r="AD44" s="38">
        <v>86.409266410000001</v>
      </c>
      <c r="AE44" s="38">
        <v>88.494208490000005</v>
      </c>
      <c r="AF44" s="38">
        <v>88.03088803</v>
      </c>
    </row>
    <row r="45" spans="1:32" x14ac:dyDescent="0.4">
      <c r="A45" s="37" t="s">
        <v>12</v>
      </c>
      <c r="B45" s="37" t="s">
        <v>8</v>
      </c>
      <c r="C45" s="37" t="s">
        <v>26</v>
      </c>
      <c r="D45" s="37">
        <v>0.6</v>
      </c>
      <c r="E45" s="37" t="s">
        <v>27</v>
      </c>
      <c r="F45" s="37" t="s">
        <v>11</v>
      </c>
      <c r="G45" s="38">
        <v>101.8387553</v>
      </c>
      <c r="H45" s="38">
        <v>80.339462519999998</v>
      </c>
      <c r="I45" s="38">
        <v>132.39038189999999</v>
      </c>
      <c r="J45" s="38">
        <v>92.786421500000003</v>
      </c>
      <c r="K45" s="38">
        <v>91.937765209999995</v>
      </c>
      <c r="L45" s="38">
        <v>100.7072136</v>
      </c>
      <c r="M45" s="38">
        <v>100</v>
      </c>
      <c r="N45" s="38">
        <v>106.3649222</v>
      </c>
      <c r="O45" s="38">
        <v>84.299858560000004</v>
      </c>
      <c r="P45" s="38">
        <v>92.786421500000003</v>
      </c>
      <c r="Q45" s="38">
        <v>84.299858560000004</v>
      </c>
      <c r="R45" s="38">
        <v>102.970297</v>
      </c>
      <c r="S45" s="38">
        <v>104.1018388</v>
      </c>
      <c r="T45" s="38">
        <v>72.9844413</v>
      </c>
      <c r="U45" s="38">
        <v>53.465346529999998</v>
      </c>
      <c r="V45" s="38">
        <v>56.577086280000003</v>
      </c>
      <c r="W45" s="38">
        <v>99.009900990000006</v>
      </c>
      <c r="X45" s="38">
        <v>93.917963220000004</v>
      </c>
      <c r="Y45" s="38">
        <v>59.971711460000002</v>
      </c>
      <c r="Z45" s="38">
        <v>70.155586990000003</v>
      </c>
      <c r="AA45" s="38">
        <v>58.274398869999999</v>
      </c>
      <c r="AB45" s="38">
        <v>61.103253180000003</v>
      </c>
      <c r="AC45" s="38">
        <v>53.748231969999999</v>
      </c>
      <c r="AD45" s="38">
        <v>64.497878360000001</v>
      </c>
      <c r="AE45" s="38">
        <v>63.366336629999999</v>
      </c>
      <c r="AF45" s="38">
        <v>67.892503540000007</v>
      </c>
    </row>
    <row r="46" spans="1:32" x14ac:dyDescent="0.4">
      <c r="A46" s="37" t="s">
        <v>15</v>
      </c>
      <c r="B46" s="37" t="s">
        <v>8</v>
      </c>
      <c r="C46" s="37" t="s">
        <v>26</v>
      </c>
      <c r="D46" s="37">
        <v>0.6</v>
      </c>
      <c r="E46" s="37" t="s">
        <v>27</v>
      </c>
      <c r="F46" s="37" t="s">
        <v>11</v>
      </c>
      <c r="G46" s="38">
        <v>128.94139029999999</v>
      </c>
      <c r="H46" s="38">
        <v>88.868696049999997</v>
      </c>
      <c r="I46" s="38">
        <v>100.3180373</v>
      </c>
      <c r="J46" s="38">
        <v>79.600181739999996</v>
      </c>
      <c r="K46" s="38">
        <v>86.687869149999997</v>
      </c>
      <c r="L46" s="38">
        <v>115.5838255</v>
      </c>
      <c r="M46" s="38">
        <v>100</v>
      </c>
      <c r="N46" s="38">
        <v>94.593366649999993</v>
      </c>
      <c r="O46" s="38">
        <v>71.422080870000002</v>
      </c>
      <c r="P46" s="38">
        <v>63.789186729999997</v>
      </c>
      <c r="Q46" s="38">
        <v>112.03998180000001</v>
      </c>
      <c r="R46" s="38">
        <v>93.775556570000006</v>
      </c>
      <c r="S46" s="38">
        <v>109.3139482</v>
      </c>
      <c r="T46" s="38">
        <v>88.868696049999997</v>
      </c>
      <c r="U46" s="38">
        <v>69.241253979999996</v>
      </c>
      <c r="V46" s="38">
        <v>86.687869149999997</v>
      </c>
      <c r="W46" s="38">
        <v>106.3153112</v>
      </c>
      <c r="X46" s="38">
        <v>95.138573379999997</v>
      </c>
      <c r="Y46" s="38">
        <v>85.597455699999998</v>
      </c>
      <c r="Z46" s="38">
        <v>85.052248980000002</v>
      </c>
      <c r="AA46" s="38">
        <v>50.159018629999998</v>
      </c>
      <c r="AB46" s="38">
        <v>65.970013629999997</v>
      </c>
      <c r="AC46" s="38">
        <v>50.159018629999998</v>
      </c>
      <c r="AD46" s="38">
        <v>47.978191729999999</v>
      </c>
      <c r="AE46" s="38">
        <v>44.161744659999997</v>
      </c>
      <c r="AF46" s="38">
        <v>50.431621989999996</v>
      </c>
    </row>
    <row r="47" spans="1:32" x14ac:dyDescent="0.4">
      <c r="A47" s="37" t="s">
        <v>78</v>
      </c>
      <c r="B47" s="37" t="s">
        <v>8</v>
      </c>
      <c r="C47" s="37" t="s">
        <v>26</v>
      </c>
      <c r="D47" s="37">
        <v>0.6</v>
      </c>
      <c r="E47" s="37" t="s">
        <v>27</v>
      </c>
      <c r="F47" s="37" t="s">
        <v>11</v>
      </c>
      <c r="G47" s="38">
        <v>137.56097560000001</v>
      </c>
      <c r="H47" s="38">
        <v>120.4878049</v>
      </c>
      <c r="I47" s="38">
        <v>107.804878</v>
      </c>
      <c r="J47" s="38">
        <v>71.707317070000002</v>
      </c>
      <c r="K47" s="38">
        <v>94.146341460000002</v>
      </c>
      <c r="L47" s="38">
        <v>68.292682929999998</v>
      </c>
      <c r="M47" s="38">
        <v>100</v>
      </c>
      <c r="N47" s="38">
        <v>95.609756099999998</v>
      </c>
      <c r="O47" s="38">
        <v>67.31707317</v>
      </c>
      <c r="P47" s="38">
        <v>51.219512199999997</v>
      </c>
      <c r="Q47" s="38">
        <v>46.341463410000003</v>
      </c>
      <c r="R47" s="38">
        <v>44.390243900000002</v>
      </c>
      <c r="S47" s="38">
        <v>42.926829269999999</v>
      </c>
      <c r="T47" s="38">
        <v>46.341463410000003</v>
      </c>
      <c r="U47" s="38">
        <v>116.5853659</v>
      </c>
      <c r="V47" s="38">
        <v>103.902439</v>
      </c>
      <c r="W47" s="38">
        <v>57.804878049999999</v>
      </c>
      <c r="X47" s="38">
        <v>42.926829269999999</v>
      </c>
      <c r="Y47" s="38">
        <v>49.024390240000002</v>
      </c>
      <c r="Z47" s="38">
        <v>41.951219510000001</v>
      </c>
      <c r="AA47" s="38">
        <v>41.951219510000001</v>
      </c>
      <c r="AB47" s="38">
        <v>44.87804878</v>
      </c>
      <c r="AC47" s="38">
        <v>49.756097560000001</v>
      </c>
      <c r="AD47" s="38">
        <v>91.707317070000002</v>
      </c>
      <c r="AE47" s="38">
        <v>108.04878050000001</v>
      </c>
      <c r="AF47" s="38">
        <v>65.609756099999998</v>
      </c>
    </row>
    <row r="48" spans="1:32" x14ac:dyDescent="0.4">
      <c r="A48" s="37" t="s">
        <v>16</v>
      </c>
      <c r="B48" s="37" t="s">
        <v>8</v>
      </c>
      <c r="C48" s="37" t="s">
        <v>26</v>
      </c>
      <c r="D48" s="37">
        <v>0.6</v>
      </c>
      <c r="E48" s="37" t="s">
        <v>27</v>
      </c>
      <c r="F48" s="37" t="s">
        <v>11</v>
      </c>
      <c r="G48" s="38">
        <v>89.042277830000003</v>
      </c>
      <c r="H48" s="38">
        <v>114.9266609</v>
      </c>
      <c r="I48" s="38">
        <v>95.254529770000005</v>
      </c>
      <c r="J48" s="38">
        <v>113.37359789999999</v>
      </c>
      <c r="K48" s="38">
        <v>105.608283</v>
      </c>
      <c r="L48" s="38">
        <v>81.794650559999994</v>
      </c>
      <c r="M48" s="38">
        <v>100</v>
      </c>
      <c r="N48" s="38">
        <v>98.360655739999999</v>
      </c>
      <c r="O48" s="38">
        <v>89.559965489999996</v>
      </c>
      <c r="P48" s="38">
        <v>100.949094</v>
      </c>
      <c r="Q48" s="38">
        <v>70.923209659999998</v>
      </c>
      <c r="R48" s="38">
        <v>54.357204490000001</v>
      </c>
      <c r="S48" s="38">
        <v>49.180327869999999</v>
      </c>
      <c r="T48" s="38">
        <v>51.76876618</v>
      </c>
      <c r="U48" s="38">
        <v>53.32182916</v>
      </c>
      <c r="V48" s="38">
        <v>62.640207080000003</v>
      </c>
      <c r="W48" s="38">
        <v>120.6212252</v>
      </c>
      <c r="X48" s="38">
        <v>115.4443486</v>
      </c>
      <c r="Y48" s="38">
        <v>97.325280410000005</v>
      </c>
      <c r="Z48" s="38">
        <v>66.005176879999993</v>
      </c>
      <c r="AA48" s="38">
        <v>50.215703189999999</v>
      </c>
      <c r="AB48" s="38">
        <v>51.25107852</v>
      </c>
      <c r="AC48" s="38">
        <v>50.733390849999999</v>
      </c>
      <c r="AD48" s="38">
        <v>57.463330460000002</v>
      </c>
      <c r="AE48" s="38">
        <v>61.087144090000002</v>
      </c>
      <c r="AF48" s="38">
        <v>92.924935289999993</v>
      </c>
    </row>
    <row r="49" spans="1:32" x14ac:dyDescent="0.4">
      <c r="A49" s="37" t="s">
        <v>79</v>
      </c>
      <c r="B49" s="37" t="s">
        <v>8</v>
      </c>
      <c r="C49" s="37" t="s">
        <v>26</v>
      </c>
      <c r="D49" s="37">
        <v>0.6</v>
      </c>
      <c r="E49" s="37" t="s">
        <v>27</v>
      </c>
      <c r="F49" s="37" t="s">
        <v>11</v>
      </c>
      <c r="G49" s="38">
        <v>120.88580109999999</v>
      </c>
      <c r="H49" s="38">
        <v>103.16977850000001</v>
      </c>
      <c r="I49" s="38">
        <v>97.438124189999996</v>
      </c>
      <c r="J49" s="38">
        <v>91.706469819999995</v>
      </c>
      <c r="K49" s="38">
        <v>95.093356490000005</v>
      </c>
      <c r="L49" s="38">
        <v>91.706469819999995</v>
      </c>
      <c r="M49" s="38">
        <v>100</v>
      </c>
      <c r="N49" s="38">
        <v>96.917064699999997</v>
      </c>
      <c r="O49" s="38">
        <v>77.116804169999995</v>
      </c>
      <c r="P49" s="38">
        <v>64.350846720000007</v>
      </c>
      <c r="Q49" s="38">
        <v>64.090316979999997</v>
      </c>
      <c r="R49" s="38">
        <v>59.400781590000001</v>
      </c>
      <c r="S49" s="38">
        <v>100.56448109999999</v>
      </c>
      <c r="T49" s="38">
        <v>121.4068606</v>
      </c>
      <c r="U49" s="38">
        <v>71.385149799999994</v>
      </c>
      <c r="V49" s="38">
        <v>60.442900559999998</v>
      </c>
      <c r="W49" s="38">
        <v>47.416413370000001</v>
      </c>
      <c r="X49" s="38">
        <v>52.105948759999997</v>
      </c>
      <c r="Y49" s="38">
        <v>111.5067304</v>
      </c>
      <c r="Z49" s="38">
        <v>88.580112900000003</v>
      </c>
      <c r="AA49" s="38">
        <v>88.580112900000003</v>
      </c>
      <c r="AB49" s="38">
        <v>64.090316979999997</v>
      </c>
      <c r="AC49" s="38">
        <v>40.121580549999997</v>
      </c>
      <c r="AD49" s="38">
        <v>72.948328270000005</v>
      </c>
      <c r="AE49" s="38">
        <v>46.895353890000003</v>
      </c>
      <c r="AF49" s="38">
        <v>46.895353890000003</v>
      </c>
    </row>
    <row r="50" spans="1:32" x14ac:dyDescent="0.4">
      <c r="A50" s="37" t="s">
        <v>17</v>
      </c>
      <c r="B50" s="37" t="s">
        <v>8</v>
      </c>
      <c r="C50" s="37" t="s">
        <v>26</v>
      </c>
      <c r="D50" s="37">
        <v>0.6</v>
      </c>
      <c r="E50" s="37" t="s">
        <v>27</v>
      </c>
      <c r="F50" s="37" t="s">
        <v>11</v>
      </c>
      <c r="G50" s="38">
        <v>77.369104280000002</v>
      </c>
      <c r="H50" s="38">
        <v>109.04370400000001</v>
      </c>
      <c r="I50" s="38">
        <v>95.543054949999998</v>
      </c>
      <c r="J50" s="38">
        <v>103.8511467</v>
      </c>
      <c r="K50" s="38">
        <v>106.4474254</v>
      </c>
      <c r="L50" s="38">
        <v>107.7455647</v>
      </c>
      <c r="M50" s="38">
        <v>100</v>
      </c>
      <c r="N50" s="38">
        <v>87.234963219999997</v>
      </c>
      <c r="O50" s="38">
        <v>72.176546950000002</v>
      </c>
      <c r="P50" s="38">
        <v>65.94547815</v>
      </c>
      <c r="Q50" s="38">
        <v>98.658589359999993</v>
      </c>
      <c r="R50" s="38">
        <v>66.983989609999995</v>
      </c>
      <c r="S50" s="38">
        <v>66.983989609999995</v>
      </c>
      <c r="T50" s="38">
        <v>105.6685418</v>
      </c>
      <c r="U50" s="38">
        <v>74.253569880000001</v>
      </c>
      <c r="V50" s="38">
        <v>44.136737340000003</v>
      </c>
      <c r="W50" s="38">
        <v>44.136737340000003</v>
      </c>
      <c r="X50" s="38">
        <v>46.213760280000002</v>
      </c>
      <c r="Y50" s="38">
        <v>64.906966679999996</v>
      </c>
      <c r="Z50" s="38">
        <v>51.92557334</v>
      </c>
      <c r="AA50" s="38">
        <v>50.367806139999999</v>
      </c>
      <c r="AB50" s="38">
        <v>99.956728690000006</v>
      </c>
      <c r="AC50" s="38">
        <v>110.60147120000001</v>
      </c>
      <c r="AD50" s="38">
        <v>63.86845521</v>
      </c>
      <c r="AE50" s="38">
        <v>45.694504539999997</v>
      </c>
      <c r="AF50" s="38">
        <v>47.771527480000003</v>
      </c>
    </row>
    <row r="51" spans="1:32" x14ac:dyDescent="0.4">
      <c r="A51" s="37" t="s">
        <v>18</v>
      </c>
      <c r="B51" s="37" t="s">
        <v>19</v>
      </c>
      <c r="C51" s="37" t="s">
        <v>26</v>
      </c>
      <c r="D51" s="37">
        <v>0.6</v>
      </c>
      <c r="E51" s="37" t="s">
        <v>27</v>
      </c>
      <c r="F51" s="37" t="s">
        <v>11</v>
      </c>
      <c r="G51" s="38">
        <v>99.204052099999998</v>
      </c>
      <c r="H51" s="38">
        <v>133.0680174</v>
      </c>
      <c r="I51" s="38">
        <v>102.894356</v>
      </c>
      <c r="J51" s="38">
        <v>91.823444280000004</v>
      </c>
      <c r="K51" s="38">
        <v>90.086830680000006</v>
      </c>
      <c r="L51" s="38">
        <v>82.923299569999998</v>
      </c>
      <c r="M51" s="38">
        <v>100</v>
      </c>
      <c r="N51" s="38">
        <v>114.6164978</v>
      </c>
      <c r="O51" s="38">
        <v>102.894356</v>
      </c>
      <c r="P51" s="38">
        <v>106.3675832</v>
      </c>
      <c r="Q51" s="38">
        <v>101.1577424</v>
      </c>
      <c r="R51" s="38">
        <v>97.033285090000007</v>
      </c>
      <c r="S51" s="38">
        <v>89.435600579999999</v>
      </c>
      <c r="T51" s="38">
        <v>79.450072359999993</v>
      </c>
      <c r="U51" s="38">
        <v>123.7337192</v>
      </c>
      <c r="V51" s="38">
        <v>80.318379160000006</v>
      </c>
      <c r="W51" s="38">
        <v>80.318379160000006</v>
      </c>
      <c r="X51" s="38">
        <v>86.613603470000001</v>
      </c>
      <c r="Y51" s="38">
        <v>80.752532560000006</v>
      </c>
      <c r="Z51" s="38">
        <v>74.240231550000004</v>
      </c>
      <c r="AA51" s="38">
        <v>77.279305350000001</v>
      </c>
      <c r="AB51" s="38">
        <v>69.898697540000001</v>
      </c>
      <c r="AC51" s="38">
        <v>85.528219969999995</v>
      </c>
      <c r="AD51" s="38">
        <v>91.606367579999997</v>
      </c>
      <c r="AE51" s="38">
        <v>69.898697540000001</v>
      </c>
      <c r="AF51" s="38">
        <v>69.898697540000001</v>
      </c>
    </row>
    <row r="52" spans="1:32" x14ac:dyDescent="0.4">
      <c r="A52" s="37" t="s">
        <v>80</v>
      </c>
      <c r="B52" s="37" t="s">
        <v>19</v>
      </c>
      <c r="C52" s="37" t="s">
        <v>26</v>
      </c>
      <c r="D52" s="37">
        <v>0.6</v>
      </c>
      <c r="E52" s="37" t="s">
        <v>27</v>
      </c>
      <c r="F52" s="37" t="s">
        <v>11</v>
      </c>
      <c r="G52" s="38">
        <v>129.63872330000001</v>
      </c>
      <c r="H52" s="38">
        <v>124.5878639</v>
      </c>
      <c r="I52" s="38">
        <v>85.443703959999993</v>
      </c>
      <c r="J52" s="38">
        <v>90.494563310000004</v>
      </c>
      <c r="K52" s="38">
        <v>87.337776219999995</v>
      </c>
      <c r="L52" s="38">
        <v>82.497369340000006</v>
      </c>
      <c r="M52" s="38">
        <v>100</v>
      </c>
      <c r="N52" s="38">
        <v>82.076464400000006</v>
      </c>
      <c r="O52" s="38">
        <v>74.500175380000002</v>
      </c>
      <c r="P52" s="38">
        <v>70.712030870000007</v>
      </c>
      <c r="Q52" s="38">
        <v>106.90985619999999</v>
      </c>
      <c r="R52" s="38">
        <v>111.7502631</v>
      </c>
      <c r="S52" s="38">
        <v>83.128726760000006</v>
      </c>
      <c r="T52" s="38">
        <v>98.281304809999995</v>
      </c>
      <c r="U52" s="38">
        <v>99.754472120000003</v>
      </c>
      <c r="V52" s="38">
        <v>107.3307611</v>
      </c>
      <c r="W52" s="38">
        <v>108.593476</v>
      </c>
      <c r="X52" s="38">
        <v>62.714836900000002</v>
      </c>
      <c r="Y52" s="38">
        <v>48.19361627</v>
      </c>
      <c r="Z52" s="38">
        <v>43.353209399999997</v>
      </c>
      <c r="AA52" s="38">
        <v>46.299544019999999</v>
      </c>
      <c r="AB52" s="38">
        <v>99.754472120000003</v>
      </c>
      <c r="AC52" s="38">
        <v>80.182392140000005</v>
      </c>
      <c r="AD52" s="38">
        <v>53.034023150000003</v>
      </c>
      <c r="AE52" s="38">
        <v>61.452122060000001</v>
      </c>
      <c r="AF52" s="38">
        <v>45.457734129999999</v>
      </c>
    </row>
    <row r="53" spans="1:32" x14ac:dyDescent="0.4">
      <c r="A53" s="37" t="s">
        <v>20</v>
      </c>
      <c r="B53" s="37" t="s">
        <v>19</v>
      </c>
      <c r="C53" s="37" t="s">
        <v>26</v>
      </c>
      <c r="D53" s="37">
        <v>0.6</v>
      </c>
      <c r="E53" s="37" t="s">
        <v>27</v>
      </c>
      <c r="F53" s="37" t="s">
        <v>11</v>
      </c>
      <c r="G53" s="38">
        <v>113.0890052</v>
      </c>
      <c r="H53" s="38">
        <v>86.387434549999995</v>
      </c>
      <c r="I53" s="38">
        <v>119.76439790000001</v>
      </c>
      <c r="J53" s="38">
        <v>88.350785340000002</v>
      </c>
      <c r="K53" s="38">
        <v>95.418848170000004</v>
      </c>
      <c r="L53" s="38">
        <v>96.989528800000002</v>
      </c>
      <c r="M53" s="38">
        <v>100</v>
      </c>
      <c r="N53" s="38">
        <v>112.3036649</v>
      </c>
      <c r="O53" s="38">
        <v>103.66492150000001</v>
      </c>
      <c r="P53" s="38">
        <v>80.104712039999995</v>
      </c>
      <c r="Q53" s="38">
        <v>81.282722509999999</v>
      </c>
      <c r="R53" s="38">
        <v>93.2591623</v>
      </c>
      <c r="S53" s="38">
        <v>85.60209424</v>
      </c>
      <c r="T53" s="38">
        <v>86.976439790000001</v>
      </c>
      <c r="U53" s="38">
        <v>82.460732980000003</v>
      </c>
      <c r="V53" s="38">
        <v>81.675392669999994</v>
      </c>
      <c r="W53" s="38">
        <v>73.821989529999996</v>
      </c>
      <c r="X53" s="38">
        <v>82.460732980000003</v>
      </c>
      <c r="Y53" s="38">
        <v>87.958115179999993</v>
      </c>
      <c r="Z53" s="38">
        <v>77.356020939999993</v>
      </c>
      <c r="AA53" s="38">
        <v>85.209424080000005</v>
      </c>
      <c r="AB53" s="38">
        <v>73.036649209999993</v>
      </c>
      <c r="AC53" s="38">
        <v>66.361256539999999</v>
      </c>
      <c r="AD53" s="38">
        <v>74.214659690000005</v>
      </c>
      <c r="AE53" s="38">
        <v>84.031413610000001</v>
      </c>
      <c r="AF53" s="38">
        <v>71.465968590000003</v>
      </c>
    </row>
    <row r="54" spans="1:32" x14ac:dyDescent="0.4">
      <c r="A54" s="37" t="s">
        <v>21</v>
      </c>
      <c r="B54" s="37" t="s">
        <v>19</v>
      </c>
      <c r="C54" s="37" t="s">
        <v>26</v>
      </c>
      <c r="D54" s="37">
        <v>0.6</v>
      </c>
      <c r="E54" s="37" t="s">
        <v>27</v>
      </c>
      <c r="F54" s="37" t="s">
        <v>11</v>
      </c>
      <c r="G54" s="38">
        <v>107.9211346</v>
      </c>
      <c r="H54" s="38">
        <v>105.2231062</v>
      </c>
      <c r="I54" s="38">
        <v>110.4116223</v>
      </c>
      <c r="J54" s="38">
        <v>85.921826359999997</v>
      </c>
      <c r="K54" s="38">
        <v>75.544794190000005</v>
      </c>
      <c r="L54" s="38">
        <v>114.9775164</v>
      </c>
      <c r="M54" s="38">
        <v>100</v>
      </c>
      <c r="N54" s="38">
        <v>85.506745069999994</v>
      </c>
      <c r="O54" s="38">
        <v>78.450363199999998</v>
      </c>
      <c r="P54" s="38">
        <v>68.488412310000001</v>
      </c>
      <c r="Q54" s="38">
        <v>74.299550330000002</v>
      </c>
      <c r="R54" s="38">
        <v>78.865444479999994</v>
      </c>
      <c r="S54" s="38">
        <v>59.77170529</v>
      </c>
      <c r="T54" s="38">
        <v>76.374956760000003</v>
      </c>
      <c r="U54" s="38">
        <v>52.300242130000001</v>
      </c>
      <c r="V54" s="38">
        <v>53.545485990000003</v>
      </c>
      <c r="W54" s="38">
        <v>48.979591839999998</v>
      </c>
      <c r="X54" s="38">
        <v>47.319266689999999</v>
      </c>
      <c r="Y54" s="38">
        <v>61.016949150000002</v>
      </c>
      <c r="Z54" s="38">
        <v>66.828087170000003</v>
      </c>
      <c r="AA54" s="38">
        <v>43.998616400000003</v>
      </c>
      <c r="AB54" s="38">
        <v>41.715669320000003</v>
      </c>
      <c r="AC54" s="38">
        <v>43.168453820000003</v>
      </c>
      <c r="AD54" s="38">
        <v>43.168453820000003</v>
      </c>
      <c r="AE54" s="38">
        <v>46.904185400000003</v>
      </c>
      <c r="AF54" s="38">
        <v>45.658941540000001</v>
      </c>
    </row>
    <row r="55" spans="1:32" x14ac:dyDescent="0.4">
      <c r="A55" s="37" t="s">
        <v>81</v>
      </c>
      <c r="B55" s="37" t="s">
        <v>19</v>
      </c>
      <c r="C55" s="37" t="s">
        <v>26</v>
      </c>
      <c r="D55" s="37">
        <v>0.6</v>
      </c>
      <c r="E55" s="37" t="s">
        <v>27</v>
      </c>
      <c r="F55" s="37" t="s">
        <v>11</v>
      </c>
      <c r="G55" s="38">
        <v>97.352690010000003</v>
      </c>
      <c r="H55" s="38">
        <v>136.8061486</v>
      </c>
      <c r="I55" s="38">
        <v>99.914602900000006</v>
      </c>
      <c r="J55" s="38">
        <v>108.6251067</v>
      </c>
      <c r="K55" s="38">
        <v>82.493595220000003</v>
      </c>
      <c r="L55" s="38">
        <v>74.807856529999995</v>
      </c>
      <c r="M55" s="38">
        <v>100</v>
      </c>
      <c r="N55" s="38">
        <v>108.881298</v>
      </c>
      <c r="O55" s="38">
        <v>79.41929974</v>
      </c>
      <c r="P55" s="38">
        <v>69.171648160000004</v>
      </c>
      <c r="Q55" s="38">
        <v>107.087959</v>
      </c>
      <c r="R55" s="38">
        <v>72.502134929999997</v>
      </c>
      <c r="S55" s="38">
        <v>64.047822370000006</v>
      </c>
      <c r="T55" s="38">
        <v>103.50128100000001</v>
      </c>
      <c r="U55" s="38">
        <v>71.73356106</v>
      </c>
      <c r="V55" s="38">
        <v>60.461144320000002</v>
      </c>
      <c r="W55" s="38">
        <v>104.01366350000001</v>
      </c>
      <c r="X55" s="38">
        <v>55.337318529999997</v>
      </c>
      <c r="Y55" s="38">
        <v>56.874466269999999</v>
      </c>
      <c r="Z55" s="38">
        <v>58.923996580000001</v>
      </c>
      <c r="AA55" s="38">
        <v>57.38684885</v>
      </c>
      <c r="AB55" s="38">
        <v>61.998292059999997</v>
      </c>
      <c r="AC55" s="38">
        <v>61.485909479999997</v>
      </c>
      <c r="AD55" s="38">
        <v>62.510674639999998</v>
      </c>
      <c r="AE55" s="38">
        <v>63.023057219999998</v>
      </c>
      <c r="AF55" s="38">
        <v>61.998292059999997</v>
      </c>
    </row>
    <row r="56" spans="1:32" x14ac:dyDescent="0.4">
      <c r="A56" s="37" t="s">
        <v>82</v>
      </c>
      <c r="B56" s="37" t="s">
        <v>19</v>
      </c>
      <c r="C56" s="37" t="s">
        <v>26</v>
      </c>
      <c r="D56" s="37">
        <v>0.6</v>
      </c>
      <c r="E56" s="37" t="s">
        <v>27</v>
      </c>
      <c r="F56" s="37" t="s">
        <v>11</v>
      </c>
      <c r="G56" s="38">
        <v>130.38754069999999</v>
      </c>
      <c r="H56" s="38">
        <v>92.575153929999999</v>
      </c>
      <c r="I56" s="38">
        <v>107.135096</v>
      </c>
      <c r="J56" s="38">
        <v>101.2676566</v>
      </c>
      <c r="K56" s="38">
        <v>89.532777980000006</v>
      </c>
      <c r="L56" s="38">
        <v>79.101774719999995</v>
      </c>
      <c r="M56" s="38">
        <v>100</v>
      </c>
      <c r="N56" s="38">
        <v>77.797899310000005</v>
      </c>
      <c r="O56" s="38">
        <v>66.063020640000005</v>
      </c>
      <c r="P56" s="38">
        <v>56.935892789999997</v>
      </c>
      <c r="Q56" s="38">
        <v>54.762767109999999</v>
      </c>
      <c r="R56" s="38">
        <v>53.024266570000002</v>
      </c>
      <c r="S56" s="38">
        <v>75.624773630000007</v>
      </c>
      <c r="T56" s="38">
        <v>55.19739225</v>
      </c>
      <c r="U56" s="38">
        <v>48.678015209999998</v>
      </c>
      <c r="V56" s="38">
        <v>49.11264035</v>
      </c>
      <c r="W56" s="38">
        <v>46.50488953</v>
      </c>
      <c r="X56" s="38">
        <v>49.11264035</v>
      </c>
      <c r="Y56" s="38">
        <v>46.939514670000001</v>
      </c>
      <c r="Z56" s="38">
        <v>47.808764940000003</v>
      </c>
      <c r="AA56" s="38">
        <v>47.591452369999999</v>
      </c>
      <c r="AB56" s="38">
        <v>49.54726548</v>
      </c>
      <c r="AC56" s="38">
        <v>38.89894966</v>
      </c>
      <c r="AD56" s="38">
        <v>58.2397682</v>
      </c>
      <c r="AE56" s="38">
        <v>50.416515760000003</v>
      </c>
      <c r="AF56" s="38">
        <v>52.58964143</v>
      </c>
    </row>
    <row r="57" spans="1:32" x14ac:dyDescent="0.4">
      <c r="A57" s="37" t="s">
        <v>83</v>
      </c>
      <c r="B57" s="37" t="s">
        <v>19</v>
      </c>
      <c r="C57" s="37" t="s">
        <v>26</v>
      </c>
      <c r="D57" s="37">
        <v>0.6</v>
      </c>
      <c r="E57" s="37" t="s">
        <v>27</v>
      </c>
      <c r="F57" s="37" t="s">
        <v>11</v>
      </c>
      <c r="G57" s="38">
        <v>108.9058524</v>
      </c>
      <c r="H57" s="38">
        <v>104.5801527</v>
      </c>
      <c r="I57" s="38">
        <v>108.9058524</v>
      </c>
      <c r="J57" s="38">
        <v>73.791348600000006</v>
      </c>
      <c r="K57" s="38">
        <v>83.715012720000004</v>
      </c>
      <c r="L57" s="38">
        <v>120.1017812</v>
      </c>
      <c r="M57" s="38">
        <v>100</v>
      </c>
      <c r="N57" s="38">
        <v>82.95165394</v>
      </c>
      <c r="O57" s="38">
        <v>73.791348600000006</v>
      </c>
      <c r="P57" s="38">
        <v>65.903307889999994</v>
      </c>
      <c r="Q57" s="38">
        <v>97.709923660000001</v>
      </c>
      <c r="R57" s="38">
        <v>117.5572519</v>
      </c>
      <c r="S57" s="38">
        <v>110.43257</v>
      </c>
      <c r="T57" s="38">
        <v>75.826972010000006</v>
      </c>
      <c r="U57" s="38">
        <v>58.015267180000002</v>
      </c>
      <c r="V57" s="38">
        <v>109.9236641</v>
      </c>
      <c r="W57" s="38">
        <v>58.52417303</v>
      </c>
      <c r="X57" s="38">
        <v>51.908396949999997</v>
      </c>
      <c r="Y57" s="38">
        <v>48.346055980000003</v>
      </c>
      <c r="Z57" s="38">
        <v>50.89058524</v>
      </c>
      <c r="AA57" s="38">
        <v>71.246819340000002</v>
      </c>
      <c r="AB57" s="38">
        <v>75.826972010000006</v>
      </c>
      <c r="AC57" s="38">
        <v>64.631043259999998</v>
      </c>
      <c r="AD57" s="38">
        <v>61.068702289999997</v>
      </c>
      <c r="AE57" s="38">
        <v>44.783715010000002</v>
      </c>
      <c r="AF57" s="38">
        <v>53.435114499999997</v>
      </c>
    </row>
    <row r="58" spans="1:32" x14ac:dyDescent="0.4">
      <c r="A58" s="37" t="s">
        <v>84</v>
      </c>
      <c r="B58" s="37" t="s">
        <v>19</v>
      </c>
      <c r="C58" s="37" t="s">
        <v>26</v>
      </c>
      <c r="D58" s="37">
        <v>0.6</v>
      </c>
      <c r="E58" s="37" t="s">
        <v>27</v>
      </c>
      <c r="F58" s="37" t="s">
        <v>11</v>
      </c>
      <c r="G58" s="38">
        <v>102.9181495</v>
      </c>
      <c r="H58" s="38">
        <v>97.793594310000003</v>
      </c>
      <c r="I58" s="38">
        <v>130.67615660000001</v>
      </c>
      <c r="J58" s="38">
        <v>86.690391460000001</v>
      </c>
      <c r="K58" s="38">
        <v>107.6156584</v>
      </c>
      <c r="L58" s="38">
        <v>74.306049819999998</v>
      </c>
      <c r="M58" s="38">
        <v>100</v>
      </c>
      <c r="N58" s="38">
        <v>87.544483990000003</v>
      </c>
      <c r="O58" s="38">
        <v>72.170818510000004</v>
      </c>
      <c r="P58" s="38">
        <v>67.900355869999999</v>
      </c>
      <c r="Q58" s="38">
        <v>58.078291810000003</v>
      </c>
      <c r="R58" s="38">
        <v>58.078291810000003</v>
      </c>
      <c r="S58" s="38">
        <v>55.516014230000003</v>
      </c>
      <c r="T58" s="38">
        <v>61.708185049999997</v>
      </c>
      <c r="U58" s="38">
        <v>98.22064057</v>
      </c>
      <c r="V58" s="38">
        <v>69.608540930000004</v>
      </c>
      <c r="W58" s="38">
        <v>56.797153020000003</v>
      </c>
      <c r="X58" s="38">
        <v>53.807829179999999</v>
      </c>
      <c r="Y58" s="38">
        <v>52.953736650000003</v>
      </c>
      <c r="Z58" s="38">
        <v>58.932384339999999</v>
      </c>
      <c r="AA58" s="38">
        <v>84.982206410000003</v>
      </c>
      <c r="AB58" s="38">
        <v>111.886121</v>
      </c>
      <c r="AC58" s="38">
        <v>86.690391460000001</v>
      </c>
      <c r="AD58" s="38">
        <v>61.067615660000001</v>
      </c>
      <c r="AE58" s="38">
        <v>59.359430600000003</v>
      </c>
      <c r="AF58" s="38">
        <v>58.505338080000001</v>
      </c>
    </row>
    <row r="59" spans="1:32" x14ac:dyDescent="0.4">
      <c r="A59" s="37" t="s">
        <v>85</v>
      </c>
      <c r="B59" s="37" t="s">
        <v>19</v>
      </c>
      <c r="C59" s="37" t="s">
        <v>26</v>
      </c>
      <c r="D59" s="37">
        <v>0.6</v>
      </c>
      <c r="E59" s="37" t="s">
        <v>27</v>
      </c>
      <c r="F59" s="37" t="s">
        <v>11</v>
      </c>
      <c r="G59" s="38">
        <v>111.2681913</v>
      </c>
      <c r="H59" s="38">
        <v>113.26403329999999</v>
      </c>
      <c r="I59" s="38">
        <v>100.54054050000001</v>
      </c>
      <c r="J59" s="38">
        <v>96.798336800000001</v>
      </c>
      <c r="K59" s="38">
        <v>89.313929310000006</v>
      </c>
      <c r="L59" s="38">
        <v>88.814968809999996</v>
      </c>
      <c r="M59" s="38">
        <v>100</v>
      </c>
      <c r="N59" s="38">
        <v>87.817047819999999</v>
      </c>
      <c r="O59" s="38">
        <v>85.821205820000003</v>
      </c>
      <c r="P59" s="38">
        <v>70.852390850000006</v>
      </c>
      <c r="Q59" s="38">
        <v>86.819126819999994</v>
      </c>
      <c r="R59" s="38">
        <v>106.52806649999999</v>
      </c>
      <c r="S59" s="38">
        <v>69.355509359999999</v>
      </c>
      <c r="T59" s="38">
        <v>61.871101869999997</v>
      </c>
      <c r="U59" s="38">
        <v>57.879417879999998</v>
      </c>
      <c r="V59" s="38">
        <v>85.322245319999993</v>
      </c>
      <c r="W59" s="38">
        <v>118.7525988</v>
      </c>
      <c r="X59" s="38">
        <v>62.370062369999999</v>
      </c>
      <c r="Y59" s="38">
        <v>56.13305613</v>
      </c>
      <c r="Z59" s="38">
        <v>54.386694390000002</v>
      </c>
      <c r="AA59" s="38">
        <v>62.370062369999999</v>
      </c>
      <c r="AB59" s="38">
        <v>60.873180869999999</v>
      </c>
      <c r="AC59" s="38">
        <v>58.877338880000003</v>
      </c>
      <c r="AD59" s="38">
        <v>88.814968809999996</v>
      </c>
      <c r="AE59" s="38">
        <v>63.367983369999997</v>
      </c>
      <c r="AF59" s="38">
        <v>140.4573805</v>
      </c>
    </row>
    <row r="60" spans="1:32" x14ac:dyDescent="0.4">
      <c r="A60" s="37" t="s">
        <v>86</v>
      </c>
      <c r="B60" s="37" t="s">
        <v>19</v>
      </c>
      <c r="C60" s="37" t="s">
        <v>26</v>
      </c>
      <c r="D60" s="37">
        <v>0.6</v>
      </c>
      <c r="E60" s="37" t="s">
        <v>27</v>
      </c>
      <c r="F60" s="37" t="s">
        <v>11</v>
      </c>
      <c r="G60" s="38">
        <v>103.5505618</v>
      </c>
      <c r="H60" s="38">
        <v>97.617977530000005</v>
      </c>
      <c r="I60" s="38">
        <v>96.808988760000005</v>
      </c>
      <c r="J60" s="38">
        <v>91.685393259999998</v>
      </c>
      <c r="K60" s="38">
        <v>115.9550562</v>
      </c>
      <c r="L60" s="38">
        <v>94.382022469999995</v>
      </c>
      <c r="M60" s="38">
        <v>100</v>
      </c>
      <c r="N60" s="38">
        <v>77.123595510000001</v>
      </c>
      <c r="O60" s="38">
        <v>72.808988760000005</v>
      </c>
      <c r="P60" s="38">
        <v>94.651685389999997</v>
      </c>
      <c r="Q60" s="38">
        <v>81.438202250000003</v>
      </c>
      <c r="R60" s="38">
        <v>93.842696630000006</v>
      </c>
      <c r="S60" s="38">
        <v>90.067415729999993</v>
      </c>
      <c r="T60" s="38">
        <v>86.292134829999995</v>
      </c>
      <c r="U60" s="38">
        <v>72.269662920000002</v>
      </c>
      <c r="V60" s="38">
        <v>73.887640450000006</v>
      </c>
      <c r="W60" s="38">
        <v>58.786516849999998</v>
      </c>
      <c r="X60" s="38">
        <v>58.786516849999998</v>
      </c>
      <c r="Y60" s="38">
        <v>107.0561798</v>
      </c>
      <c r="Z60" s="38">
        <v>70.651685389999997</v>
      </c>
      <c r="AA60" s="38">
        <v>62.02247191</v>
      </c>
      <c r="AB60" s="38">
        <v>58.786516849999998</v>
      </c>
      <c r="AC60" s="38">
        <v>60.943820219999999</v>
      </c>
      <c r="AD60" s="38">
        <v>124.85393259999999</v>
      </c>
      <c r="AE60" s="38">
        <v>105.16853930000001</v>
      </c>
      <c r="AF60" s="38">
        <v>87.101123599999994</v>
      </c>
    </row>
    <row r="61" spans="1:32" x14ac:dyDescent="0.4">
      <c r="A61" s="37" t="s">
        <v>23</v>
      </c>
      <c r="B61" s="37" t="s">
        <v>19</v>
      </c>
      <c r="C61" s="37" t="s">
        <v>26</v>
      </c>
      <c r="D61" s="37">
        <v>0.6</v>
      </c>
      <c r="E61" s="37" t="s">
        <v>27</v>
      </c>
      <c r="F61" s="37" t="s">
        <v>11</v>
      </c>
      <c r="G61" s="38">
        <v>134.53496759999999</v>
      </c>
      <c r="H61" s="38">
        <v>99.062725310000005</v>
      </c>
      <c r="I61" s="38">
        <v>89.113193940000002</v>
      </c>
      <c r="J61" s="38">
        <v>75.919250180000006</v>
      </c>
      <c r="K61" s="38">
        <v>97.548666190000006</v>
      </c>
      <c r="L61" s="38">
        <v>103.8211968</v>
      </c>
      <c r="M61" s="38">
        <v>100</v>
      </c>
      <c r="N61" s="38">
        <v>100.3604903</v>
      </c>
      <c r="O61" s="38">
        <v>66.186012980000001</v>
      </c>
      <c r="P61" s="38">
        <v>90.410958899999997</v>
      </c>
      <c r="Q61" s="38">
        <v>66.618601299999995</v>
      </c>
      <c r="R61" s="38">
        <v>65.32083634</v>
      </c>
      <c r="S61" s="38">
        <v>60.99495314</v>
      </c>
      <c r="T61" s="38">
        <v>67.916366260000004</v>
      </c>
      <c r="U61" s="38">
        <v>59.264599859999997</v>
      </c>
      <c r="V61" s="38">
        <v>59.264599859999997</v>
      </c>
      <c r="W61" s="38">
        <v>51.478010089999998</v>
      </c>
      <c r="X61" s="38">
        <v>58.399423220000003</v>
      </c>
      <c r="Y61" s="38">
        <v>56.66906994</v>
      </c>
      <c r="Z61" s="38">
        <v>60.562364819999999</v>
      </c>
      <c r="AA61" s="38">
        <v>63.157894740000003</v>
      </c>
      <c r="AB61" s="38">
        <v>63.157894740000003</v>
      </c>
      <c r="AC61" s="38">
        <v>70.944484500000002</v>
      </c>
      <c r="AD61" s="38">
        <v>68.565248740000001</v>
      </c>
      <c r="AE61" s="38">
        <v>77.865897619999998</v>
      </c>
      <c r="AF61" s="38">
        <v>61.42754146</v>
      </c>
    </row>
    <row r="62" spans="1:32" x14ac:dyDescent="0.4">
      <c r="A62" s="37" t="s">
        <v>74</v>
      </c>
      <c r="B62" s="37" t="s">
        <v>8</v>
      </c>
      <c r="C62" s="37" t="s">
        <v>28</v>
      </c>
      <c r="D62" s="37">
        <v>2.5</v>
      </c>
      <c r="E62" s="37" t="s">
        <v>75</v>
      </c>
      <c r="F62" s="37" t="s">
        <v>11</v>
      </c>
      <c r="G62" s="38">
        <v>148.01536490000001</v>
      </c>
      <c r="H62" s="38">
        <v>95.262483990000007</v>
      </c>
      <c r="I62" s="38">
        <v>87.580025610000007</v>
      </c>
      <c r="J62" s="38">
        <v>85.531370039999999</v>
      </c>
      <c r="K62" s="38">
        <v>99.615877080000004</v>
      </c>
      <c r="L62" s="38">
        <v>83.994878360000001</v>
      </c>
      <c r="M62" s="38">
        <v>100</v>
      </c>
      <c r="N62" s="38">
        <v>55.31370038</v>
      </c>
      <c r="O62" s="38">
        <v>77.336747759999994</v>
      </c>
      <c r="P62" s="38">
        <v>108.0665813</v>
      </c>
      <c r="Q62" s="38">
        <v>112.6760563</v>
      </c>
      <c r="R62" s="38">
        <v>96.798975670000004</v>
      </c>
      <c r="S62" s="38">
        <v>76.312419969999993</v>
      </c>
      <c r="T62" s="38">
        <v>89.116517290000004</v>
      </c>
      <c r="U62" s="38">
        <v>85.531370039999999</v>
      </c>
      <c r="V62" s="38">
        <v>108.0665813</v>
      </c>
      <c r="W62" s="38">
        <v>89.116517290000004</v>
      </c>
      <c r="X62" s="38">
        <v>74.263764399999999</v>
      </c>
      <c r="Y62" s="38">
        <v>93.725992320000003</v>
      </c>
      <c r="Z62" s="38">
        <v>101.4084507</v>
      </c>
      <c r="AA62" s="38">
        <v>90.653008959999994</v>
      </c>
      <c r="AB62" s="38">
        <v>83.738796410000006</v>
      </c>
      <c r="AC62" s="38">
        <v>54.2893726</v>
      </c>
      <c r="AD62" s="38">
        <v>107.0422535</v>
      </c>
      <c r="AE62" s="38">
        <v>105.2496799</v>
      </c>
      <c r="AF62" s="38">
        <v>83.994878360000001</v>
      </c>
    </row>
    <row r="63" spans="1:32" x14ac:dyDescent="0.4">
      <c r="A63" s="37" t="s">
        <v>76</v>
      </c>
      <c r="B63" s="37" t="s">
        <v>8</v>
      </c>
      <c r="C63" s="37" t="s">
        <v>28</v>
      </c>
      <c r="D63" s="37">
        <v>2.5</v>
      </c>
      <c r="E63" s="37" t="s">
        <v>75</v>
      </c>
      <c r="F63" s="37" t="s">
        <v>11</v>
      </c>
      <c r="G63" s="38">
        <v>98.513653649999995</v>
      </c>
      <c r="H63" s="38">
        <v>122.779122</v>
      </c>
      <c r="I63" s="38">
        <v>90.010369859999997</v>
      </c>
      <c r="J63" s="38">
        <v>84.618043549999996</v>
      </c>
      <c r="K63" s="38">
        <v>90.425164190000004</v>
      </c>
      <c r="L63" s="38">
        <v>113.6536467</v>
      </c>
      <c r="M63" s="38">
        <v>100</v>
      </c>
      <c r="N63" s="38">
        <v>13.273418599999999</v>
      </c>
      <c r="O63" s="38">
        <v>51.434497059999998</v>
      </c>
      <c r="P63" s="38">
        <v>100.7950225</v>
      </c>
      <c r="Q63" s="38">
        <v>64.293121330000005</v>
      </c>
      <c r="R63" s="38">
        <v>61.804355340000001</v>
      </c>
      <c r="S63" s="38">
        <v>62.21914967</v>
      </c>
      <c r="T63" s="38">
        <v>62.21914967</v>
      </c>
      <c r="U63" s="38">
        <v>83.788454889999997</v>
      </c>
      <c r="V63" s="38">
        <v>78.810922919999996</v>
      </c>
      <c r="W63" s="38">
        <v>76.736951259999998</v>
      </c>
      <c r="X63" s="38">
        <v>74.248185269999993</v>
      </c>
      <c r="Y63" s="38">
        <v>73.003802280000002</v>
      </c>
      <c r="Z63" s="38">
        <v>74.248185269999993</v>
      </c>
      <c r="AA63" s="38">
        <v>69.270653300000006</v>
      </c>
      <c r="AB63" s="38">
        <v>67.611475979999994</v>
      </c>
      <c r="AC63" s="38">
        <v>68.441064639999993</v>
      </c>
      <c r="AD63" s="38">
        <v>68.23366747</v>
      </c>
      <c r="AE63" s="38">
        <v>58.693397859999997</v>
      </c>
      <c r="AF63" s="38">
        <v>58.693397859999997</v>
      </c>
    </row>
    <row r="64" spans="1:32" x14ac:dyDescent="0.4">
      <c r="A64" s="37" t="s">
        <v>77</v>
      </c>
      <c r="B64" s="37" t="s">
        <v>8</v>
      </c>
      <c r="C64" s="37" t="s">
        <v>28</v>
      </c>
      <c r="D64" s="37">
        <v>2.5</v>
      </c>
      <c r="E64" s="37" t="s">
        <v>75</v>
      </c>
      <c r="F64" s="37" t="s">
        <v>11</v>
      </c>
      <c r="G64" s="38">
        <v>84.851390219999999</v>
      </c>
      <c r="H64" s="38">
        <v>110.4506232</v>
      </c>
      <c r="I64" s="38">
        <v>95.781399809999996</v>
      </c>
      <c r="J64" s="38">
        <v>115.6279962</v>
      </c>
      <c r="K64" s="38">
        <v>85.714285709999999</v>
      </c>
      <c r="L64" s="38">
        <v>107.5743049</v>
      </c>
      <c r="M64" s="38">
        <v>100</v>
      </c>
      <c r="N64" s="38">
        <v>55.225311599999998</v>
      </c>
      <c r="O64" s="38">
        <v>65.004793860000007</v>
      </c>
      <c r="P64" s="38">
        <v>65.580057530000005</v>
      </c>
      <c r="Q64" s="38">
        <v>51.773729629999998</v>
      </c>
      <c r="R64" s="38">
        <v>54.65004794</v>
      </c>
      <c r="S64" s="38">
        <v>75.359539789999999</v>
      </c>
      <c r="T64" s="38">
        <v>78.811121760000006</v>
      </c>
      <c r="U64" s="38">
        <v>82.837967399999997</v>
      </c>
      <c r="V64" s="38">
        <v>78.235858100000002</v>
      </c>
      <c r="W64" s="38">
        <v>81.112176410000004</v>
      </c>
      <c r="X64" s="38">
        <v>64.429530200000002</v>
      </c>
      <c r="Y64" s="38">
        <v>40.843720040000001</v>
      </c>
      <c r="Z64" s="38">
        <v>48.897411310000003</v>
      </c>
      <c r="AA64" s="38">
        <v>97.794822629999999</v>
      </c>
      <c r="AB64" s="38">
        <v>85.714285709999999</v>
      </c>
      <c r="AC64" s="38">
        <v>73.058485140000002</v>
      </c>
      <c r="AD64" s="38">
        <v>82.262703740000006</v>
      </c>
      <c r="AE64" s="38">
        <v>82.262703740000006</v>
      </c>
      <c r="AF64" s="38">
        <v>77.372962610000002</v>
      </c>
    </row>
    <row r="65" spans="1:32" x14ac:dyDescent="0.4">
      <c r="A65" s="37" t="s">
        <v>12</v>
      </c>
      <c r="B65" s="37" t="s">
        <v>8</v>
      </c>
      <c r="C65" s="37" t="s">
        <v>28</v>
      </c>
      <c r="D65" s="37">
        <v>2.5</v>
      </c>
      <c r="E65" s="37" t="s">
        <v>75</v>
      </c>
      <c r="F65" s="37" t="s">
        <v>11</v>
      </c>
      <c r="G65" s="38">
        <v>120.3316226</v>
      </c>
      <c r="H65" s="38">
        <v>117.0153968</v>
      </c>
      <c r="I65" s="38">
        <v>104.69798659999999</v>
      </c>
      <c r="J65" s="38">
        <v>83.853138569999999</v>
      </c>
      <c r="K65" s="38">
        <v>82.431898930000003</v>
      </c>
      <c r="L65" s="38">
        <v>91.669956569999997</v>
      </c>
      <c r="M65" s="38">
        <v>100</v>
      </c>
      <c r="N65" s="38">
        <v>39.320963280000001</v>
      </c>
      <c r="O65" s="38">
        <v>62.534544019999998</v>
      </c>
      <c r="P65" s="38">
        <v>67.508882749999998</v>
      </c>
      <c r="Q65" s="38">
        <v>68.219502570000003</v>
      </c>
      <c r="R65" s="38">
        <v>83.379392030000005</v>
      </c>
      <c r="S65" s="38">
        <v>89.538097120000003</v>
      </c>
      <c r="T65" s="38">
        <v>97.118041849999997</v>
      </c>
      <c r="U65" s="38">
        <v>92.380576390000002</v>
      </c>
      <c r="V65" s="38">
        <v>84.800631659999993</v>
      </c>
      <c r="W65" s="38">
        <v>75.799447299999997</v>
      </c>
      <c r="X65" s="38">
        <v>72.483221479999997</v>
      </c>
      <c r="Y65" s="38">
        <v>77.694433480000001</v>
      </c>
      <c r="Z65" s="38">
        <v>73.430714570000006</v>
      </c>
      <c r="AA65" s="38">
        <v>66.798262930000007</v>
      </c>
      <c r="AB65" s="38">
        <v>67.27200947</v>
      </c>
      <c r="AC65" s="38">
        <v>61.113304380000002</v>
      </c>
      <c r="AD65" s="38">
        <v>57.323332020000002</v>
      </c>
      <c r="AE65" s="38">
        <v>70.825108569999998</v>
      </c>
      <c r="AF65" s="38">
        <v>79.115673110000003</v>
      </c>
    </row>
    <row r="66" spans="1:32" x14ac:dyDescent="0.4">
      <c r="A66" s="37" t="s">
        <v>15</v>
      </c>
      <c r="B66" s="37" t="s">
        <v>8</v>
      </c>
      <c r="C66" s="37" t="s">
        <v>28</v>
      </c>
      <c r="D66" s="37">
        <v>2.5</v>
      </c>
      <c r="E66" s="37" t="s">
        <v>10</v>
      </c>
      <c r="F66" s="37" t="s">
        <v>11</v>
      </c>
      <c r="G66" s="38">
        <v>119.9143469</v>
      </c>
      <c r="H66" s="38">
        <v>105.35331909999999</v>
      </c>
      <c r="I66" s="38">
        <v>101.9271949</v>
      </c>
      <c r="J66" s="38">
        <v>92.933618839999994</v>
      </c>
      <c r="K66" s="38">
        <v>90.792291219999996</v>
      </c>
      <c r="L66" s="38">
        <v>89.079229119999994</v>
      </c>
      <c r="M66" s="38">
        <v>100</v>
      </c>
      <c r="N66" s="38">
        <v>32.548179869999998</v>
      </c>
      <c r="O66" s="38">
        <v>109.6359743</v>
      </c>
      <c r="P66" s="38">
        <v>140.47109209999999</v>
      </c>
      <c r="Q66" s="38">
        <v>149.0364026</v>
      </c>
      <c r="R66" s="38">
        <v>152.0342612</v>
      </c>
      <c r="S66" s="38">
        <v>137.04496789999999</v>
      </c>
      <c r="T66" s="38">
        <v>125.0535332</v>
      </c>
      <c r="U66" s="38">
        <v>125.0535332</v>
      </c>
      <c r="V66" s="38">
        <v>101.9271949</v>
      </c>
      <c r="W66" s="38">
        <v>109.6359743</v>
      </c>
      <c r="X66" s="38">
        <v>114.77516060000001</v>
      </c>
      <c r="Y66" s="38">
        <v>113.9186296</v>
      </c>
      <c r="Z66" s="38">
        <v>96.788008570000002</v>
      </c>
      <c r="AA66" s="38">
        <v>114.77516060000001</v>
      </c>
      <c r="AB66" s="38">
        <v>100.2141328</v>
      </c>
      <c r="AC66" s="38">
        <v>106.2098501</v>
      </c>
      <c r="AD66" s="38">
        <v>82.655246250000005</v>
      </c>
      <c r="AE66" s="38">
        <v>98.07280514</v>
      </c>
      <c r="AF66" s="38">
        <v>100.6423983</v>
      </c>
    </row>
    <row r="67" spans="1:32" x14ac:dyDescent="0.4">
      <c r="A67" s="37" t="s">
        <v>78</v>
      </c>
      <c r="B67" s="37" t="s">
        <v>8</v>
      </c>
      <c r="C67" s="37" t="s">
        <v>28</v>
      </c>
      <c r="D67" s="37">
        <v>2.5</v>
      </c>
      <c r="E67" s="37" t="s">
        <v>75</v>
      </c>
      <c r="F67" s="37" t="s">
        <v>11</v>
      </c>
      <c r="G67" s="38">
        <v>82.978723400000007</v>
      </c>
      <c r="H67" s="38">
        <v>114.89361700000001</v>
      </c>
      <c r="I67" s="38">
        <v>97.217675940000007</v>
      </c>
      <c r="J67" s="38">
        <v>100.1636661</v>
      </c>
      <c r="K67" s="38">
        <v>89.116202950000002</v>
      </c>
      <c r="L67" s="38">
        <v>115.6301146</v>
      </c>
      <c r="M67" s="38">
        <v>100</v>
      </c>
      <c r="N67" s="38">
        <v>29.459901800000001</v>
      </c>
      <c r="O67" s="38">
        <v>77.577741410000002</v>
      </c>
      <c r="P67" s="38">
        <v>81.996726679999995</v>
      </c>
      <c r="Q67" s="38">
        <v>93.289689030000005</v>
      </c>
      <c r="R67" s="38">
        <v>88.379705400000006</v>
      </c>
      <c r="S67" s="38">
        <v>76.595744679999996</v>
      </c>
      <c r="T67" s="38">
        <v>75.613747950000004</v>
      </c>
      <c r="U67" s="38">
        <v>71.194762679999997</v>
      </c>
      <c r="V67" s="38">
        <v>83.469721770000007</v>
      </c>
      <c r="W67" s="38">
        <v>72.667757769999994</v>
      </c>
      <c r="X67" s="38">
        <v>69.721767589999999</v>
      </c>
      <c r="Y67" s="38">
        <v>57.937806870000003</v>
      </c>
      <c r="Z67" s="38">
        <v>83.469721770000007</v>
      </c>
      <c r="AA67" s="38">
        <v>69.230769230000007</v>
      </c>
      <c r="AB67" s="38">
        <v>53.027823239999996</v>
      </c>
      <c r="AC67" s="38">
        <v>71.685761049999996</v>
      </c>
      <c r="AD67" s="38">
        <v>53.518821600000003</v>
      </c>
      <c r="AE67" s="38">
        <v>42.225859249999999</v>
      </c>
      <c r="AF67" s="38">
        <v>75.613747950000004</v>
      </c>
    </row>
    <row r="68" spans="1:32" x14ac:dyDescent="0.4">
      <c r="A68" s="37" t="s">
        <v>16</v>
      </c>
      <c r="B68" s="37" t="s">
        <v>8</v>
      </c>
      <c r="C68" s="37" t="s">
        <v>28</v>
      </c>
      <c r="D68" s="37">
        <v>2.5</v>
      </c>
      <c r="E68" s="37" t="s">
        <v>10</v>
      </c>
      <c r="F68" s="37" t="s">
        <v>11</v>
      </c>
      <c r="G68" s="38">
        <v>102.3890785</v>
      </c>
      <c r="H68" s="38">
        <v>110.5802048</v>
      </c>
      <c r="I68" s="38">
        <v>99.203640500000006</v>
      </c>
      <c r="J68" s="38">
        <v>70.534698520000006</v>
      </c>
      <c r="K68" s="38">
        <v>99.431171789999993</v>
      </c>
      <c r="L68" s="38">
        <v>117.8612059</v>
      </c>
      <c r="M68" s="38">
        <v>100</v>
      </c>
      <c r="N68" s="38">
        <v>15.017064850000001</v>
      </c>
      <c r="O68" s="38">
        <v>101.47895339999999</v>
      </c>
      <c r="P68" s="38">
        <v>81.911262800000003</v>
      </c>
      <c r="Q68" s="38">
        <v>69.624573380000001</v>
      </c>
      <c r="R68" s="38">
        <v>62.34357224</v>
      </c>
      <c r="S68" s="38">
        <v>73.03754266</v>
      </c>
      <c r="T68" s="38">
        <v>78.498293520000004</v>
      </c>
      <c r="U68" s="38">
        <v>73.265073950000001</v>
      </c>
      <c r="V68" s="38">
        <v>74.402730379999994</v>
      </c>
      <c r="W68" s="38">
        <v>73.720136519999997</v>
      </c>
      <c r="X68" s="38">
        <v>76.450511950000006</v>
      </c>
      <c r="Y68" s="38">
        <v>81.456200229999993</v>
      </c>
      <c r="Z68" s="38">
        <v>68.25938567</v>
      </c>
      <c r="AA68" s="38">
        <v>74.630261660000002</v>
      </c>
      <c r="AB68" s="38">
        <v>63.708759950000001</v>
      </c>
      <c r="AC68" s="38">
        <v>65.756541519999999</v>
      </c>
      <c r="AD68" s="38">
        <v>80.091012509999999</v>
      </c>
      <c r="AE68" s="38">
        <v>69.624573380000001</v>
      </c>
      <c r="AF68" s="38">
        <v>56.882821389999997</v>
      </c>
    </row>
    <row r="69" spans="1:32" x14ac:dyDescent="0.4">
      <c r="A69" s="37" t="s">
        <v>79</v>
      </c>
      <c r="B69" s="37" t="s">
        <v>8</v>
      </c>
      <c r="C69" s="37" t="s">
        <v>28</v>
      </c>
      <c r="D69" s="37">
        <v>2.5</v>
      </c>
      <c r="E69" s="37" t="s">
        <v>10</v>
      </c>
      <c r="F69" s="37" t="s">
        <v>11</v>
      </c>
      <c r="G69" s="38">
        <v>103.75114360000001</v>
      </c>
      <c r="H69" s="38">
        <v>92.772186640000001</v>
      </c>
      <c r="I69" s="38">
        <v>93.870082339999996</v>
      </c>
      <c r="J69" s="38">
        <v>95.516925889999996</v>
      </c>
      <c r="K69" s="38">
        <v>118.5727356</v>
      </c>
      <c r="L69" s="38">
        <v>95.516925889999996</v>
      </c>
      <c r="M69" s="38">
        <v>100</v>
      </c>
      <c r="N69" s="38">
        <v>66.971637689999994</v>
      </c>
      <c r="O69" s="38">
        <v>62.031107040000002</v>
      </c>
      <c r="P69" s="38">
        <v>103.2021958</v>
      </c>
      <c r="Q69" s="38">
        <v>103.75114360000001</v>
      </c>
      <c r="R69" s="38">
        <v>115.8279963</v>
      </c>
      <c r="S69" s="38">
        <v>98.261665140000005</v>
      </c>
      <c r="T69" s="38">
        <v>86.733760290000006</v>
      </c>
      <c r="U69" s="38">
        <v>111.4364135</v>
      </c>
      <c r="V69" s="38">
        <v>109.2406221</v>
      </c>
      <c r="W69" s="38">
        <v>92.497712719999996</v>
      </c>
      <c r="X69" s="38">
        <v>90.576395239999997</v>
      </c>
      <c r="Y69" s="38">
        <v>79.048490389999998</v>
      </c>
      <c r="Z69" s="38">
        <v>114.7301006</v>
      </c>
      <c r="AA69" s="38">
        <v>103.4766697</v>
      </c>
      <c r="AB69" s="38">
        <v>106.22140899999999</v>
      </c>
      <c r="AC69" s="38">
        <v>103.2021958</v>
      </c>
      <c r="AD69" s="38">
        <v>106.4958829</v>
      </c>
      <c r="AE69" s="38">
        <v>93.595608420000005</v>
      </c>
      <c r="AF69" s="38">
        <v>61.207685269999999</v>
      </c>
    </row>
    <row r="70" spans="1:32" x14ac:dyDescent="0.4">
      <c r="A70" s="37" t="s">
        <v>17</v>
      </c>
      <c r="B70" s="37" t="s">
        <v>8</v>
      </c>
      <c r="C70" s="37" t="s">
        <v>28</v>
      </c>
      <c r="D70" s="37">
        <v>2.5</v>
      </c>
      <c r="E70" s="37" t="s">
        <v>10</v>
      </c>
      <c r="F70" s="37" t="s">
        <v>11</v>
      </c>
      <c r="G70" s="38">
        <v>118.7951807</v>
      </c>
      <c r="H70" s="38">
        <v>98.313253009999997</v>
      </c>
      <c r="I70" s="38">
        <v>106.746988</v>
      </c>
      <c r="J70" s="38">
        <v>98.795180720000005</v>
      </c>
      <c r="K70" s="38">
        <v>93.253012049999995</v>
      </c>
      <c r="L70" s="38">
        <v>84.09638554</v>
      </c>
      <c r="M70" s="38">
        <v>100</v>
      </c>
      <c r="N70" s="38">
        <v>14.457831329999999</v>
      </c>
      <c r="O70" s="38">
        <v>76.626506019999994</v>
      </c>
      <c r="P70" s="38">
        <v>72.289156629999994</v>
      </c>
      <c r="Q70" s="38">
        <v>58.795180719999998</v>
      </c>
      <c r="R70" s="38">
        <v>56.867469880000002</v>
      </c>
      <c r="S70" s="38">
        <v>50.602409639999998</v>
      </c>
      <c r="T70" s="38">
        <v>71.80722892</v>
      </c>
      <c r="U70" s="38">
        <v>47.228915659999998</v>
      </c>
      <c r="V70" s="38">
        <v>47.228915659999998</v>
      </c>
      <c r="W70" s="38">
        <v>51.566265059999999</v>
      </c>
      <c r="X70" s="38">
        <v>54.457831329999998</v>
      </c>
      <c r="Y70" s="38">
        <v>53.975903610000003</v>
      </c>
      <c r="Z70" s="38">
        <v>59.277108429999998</v>
      </c>
      <c r="AA70" s="38">
        <v>63.132530119999998</v>
      </c>
      <c r="AB70" s="38">
        <v>55.421686749999999</v>
      </c>
      <c r="AC70" s="38">
        <v>56.385542170000001</v>
      </c>
      <c r="AD70" s="38">
        <v>71.566265060000006</v>
      </c>
      <c r="AE70" s="38">
        <v>71.566265060000006</v>
      </c>
      <c r="AF70" s="38">
        <v>71.566265060000006</v>
      </c>
    </row>
    <row r="71" spans="1:32" x14ac:dyDescent="0.4">
      <c r="A71" s="37" t="s">
        <v>18</v>
      </c>
      <c r="B71" s="37" t="s">
        <v>19</v>
      </c>
      <c r="C71" s="37" t="s">
        <v>28</v>
      </c>
      <c r="D71" s="37">
        <v>2.5</v>
      </c>
      <c r="E71" s="37" t="s">
        <v>75</v>
      </c>
      <c r="F71" s="37" t="s">
        <v>11</v>
      </c>
      <c r="G71" s="38">
        <v>108.9514066</v>
      </c>
      <c r="H71" s="38">
        <v>103.5805627</v>
      </c>
      <c r="I71" s="38">
        <v>96.291560099999998</v>
      </c>
      <c r="J71" s="38">
        <v>79.795396420000003</v>
      </c>
      <c r="K71" s="38">
        <v>89.002557539999998</v>
      </c>
      <c r="L71" s="38">
        <v>122.3785166</v>
      </c>
      <c r="M71" s="38">
        <v>100</v>
      </c>
      <c r="N71" s="38">
        <v>95.524296680000006</v>
      </c>
      <c r="O71" s="38">
        <v>92.45524297</v>
      </c>
      <c r="P71" s="38">
        <v>102.0460358</v>
      </c>
      <c r="Q71" s="38">
        <v>120.0767263</v>
      </c>
      <c r="R71" s="38">
        <v>108.5677749</v>
      </c>
      <c r="S71" s="38">
        <v>89.769820969999998</v>
      </c>
      <c r="T71" s="38">
        <v>84.974424549999995</v>
      </c>
      <c r="U71" s="38">
        <v>92.071611250000004</v>
      </c>
      <c r="V71" s="38">
        <v>101.0869565</v>
      </c>
      <c r="W71" s="38">
        <v>88.235294120000006</v>
      </c>
      <c r="X71" s="38">
        <v>88.618925829999995</v>
      </c>
      <c r="Y71" s="38">
        <v>87.851662399999995</v>
      </c>
      <c r="Z71" s="38">
        <v>81.329923269999995</v>
      </c>
      <c r="AA71" s="38">
        <v>78.260869569999997</v>
      </c>
      <c r="AB71" s="38">
        <v>74.808184139999994</v>
      </c>
      <c r="AC71" s="38">
        <v>93.222506390000007</v>
      </c>
      <c r="AD71" s="38">
        <v>69.437340149999997</v>
      </c>
      <c r="AE71" s="38">
        <v>74.424552430000006</v>
      </c>
      <c r="AF71" s="38">
        <v>62.148337599999998</v>
      </c>
    </row>
    <row r="72" spans="1:32" x14ac:dyDescent="0.4">
      <c r="A72" s="37" t="s">
        <v>80</v>
      </c>
      <c r="B72" s="37" t="s">
        <v>19</v>
      </c>
      <c r="C72" s="37" t="s">
        <v>28</v>
      </c>
      <c r="D72" s="37">
        <v>2.5</v>
      </c>
      <c r="E72" s="37" t="s">
        <v>10</v>
      </c>
      <c r="F72" s="37" t="s">
        <v>11</v>
      </c>
      <c r="G72" s="38">
        <v>140.54054049999999</v>
      </c>
      <c r="H72" s="38">
        <v>123.45945949999999</v>
      </c>
      <c r="I72" s="38">
        <v>98.378378380000001</v>
      </c>
      <c r="J72" s="38">
        <v>88</v>
      </c>
      <c r="K72" s="38">
        <v>66.162162159999994</v>
      </c>
      <c r="L72" s="38">
        <v>83.459459460000005</v>
      </c>
      <c r="M72" s="38">
        <v>100</v>
      </c>
      <c r="N72" s="38">
        <v>49.297297299999997</v>
      </c>
      <c r="O72" s="38">
        <v>51.027027029999999</v>
      </c>
      <c r="P72" s="38">
        <v>58.81081081</v>
      </c>
      <c r="Q72" s="38">
        <v>101.1891892</v>
      </c>
      <c r="R72" s="38">
        <v>105.5135135</v>
      </c>
      <c r="S72" s="38">
        <v>106.8108108</v>
      </c>
      <c r="T72" s="38">
        <v>97.081081080000004</v>
      </c>
      <c r="U72" s="38">
        <v>82.810810810000007</v>
      </c>
      <c r="V72" s="38">
        <v>67.027027029999999</v>
      </c>
      <c r="W72" s="38">
        <v>70.054054050000005</v>
      </c>
      <c r="X72" s="38">
        <v>81.945945949999995</v>
      </c>
      <c r="Y72" s="38">
        <v>95.135135140000003</v>
      </c>
      <c r="Z72" s="38">
        <v>76.972972970000001</v>
      </c>
      <c r="AA72" s="38">
        <v>70.918918919999996</v>
      </c>
      <c r="AB72" s="38">
        <v>59.675675679999998</v>
      </c>
      <c r="AC72" s="38">
        <v>45.837837839999999</v>
      </c>
      <c r="AD72" s="38">
        <v>43.243243239999998</v>
      </c>
      <c r="AE72" s="38">
        <v>48</v>
      </c>
      <c r="AF72" s="38">
        <v>45.40540541</v>
      </c>
    </row>
    <row r="73" spans="1:32" x14ac:dyDescent="0.4">
      <c r="A73" s="37" t="s">
        <v>20</v>
      </c>
      <c r="B73" s="37" t="s">
        <v>19</v>
      </c>
      <c r="C73" s="37" t="s">
        <v>28</v>
      </c>
      <c r="D73" s="37">
        <v>2.5</v>
      </c>
      <c r="E73" s="37" t="s">
        <v>10</v>
      </c>
      <c r="F73" s="37" t="s">
        <v>11</v>
      </c>
      <c r="G73" s="38">
        <v>105.0235479</v>
      </c>
      <c r="H73" s="38">
        <v>128.57142859999999</v>
      </c>
      <c r="I73" s="38">
        <v>102.6687598</v>
      </c>
      <c r="J73" s="38">
        <v>85.949764520000002</v>
      </c>
      <c r="K73" s="38">
        <v>81.475667189999996</v>
      </c>
      <c r="L73" s="38">
        <v>96.31083203</v>
      </c>
      <c r="M73" s="38">
        <v>100</v>
      </c>
      <c r="N73" s="38">
        <v>45.68288854</v>
      </c>
      <c r="O73" s="38">
        <v>90.894819470000002</v>
      </c>
      <c r="P73" s="38">
        <v>102.43328099999999</v>
      </c>
      <c r="Q73" s="38">
        <v>103.13971739999999</v>
      </c>
      <c r="R73" s="38">
        <v>89.010989010000003</v>
      </c>
      <c r="S73" s="38">
        <v>75.353218209999994</v>
      </c>
      <c r="T73" s="38">
        <v>81.711145999999999</v>
      </c>
      <c r="U73" s="38">
        <v>77.708006280000006</v>
      </c>
      <c r="V73" s="38">
        <v>80.533751960000004</v>
      </c>
      <c r="W73" s="38">
        <v>78.649921509999999</v>
      </c>
      <c r="X73" s="38">
        <v>81.711145999999999</v>
      </c>
      <c r="Y73" s="38">
        <v>75.824175819999994</v>
      </c>
      <c r="Z73" s="38">
        <v>73.469387760000004</v>
      </c>
      <c r="AA73" s="38">
        <v>73.469387760000004</v>
      </c>
      <c r="AB73" s="38">
        <v>75.353218209999994</v>
      </c>
      <c r="AC73" s="38">
        <v>76.295133440000001</v>
      </c>
      <c r="AD73" s="38">
        <v>66.875981159999995</v>
      </c>
      <c r="AE73" s="38">
        <v>57.456828889999997</v>
      </c>
      <c r="AF73" s="38">
        <v>58.398744110000003</v>
      </c>
    </row>
    <row r="74" spans="1:32" x14ac:dyDescent="0.4">
      <c r="A74" s="37" t="s">
        <v>21</v>
      </c>
      <c r="B74" s="37" t="s">
        <v>19</v>
      </c>
      <c r="C74" s="37" t="s">
        <v>28</v>
      </c>
      <c r="D74" s="37">
        <v>2.5</v>
      </c>
      <c r="E74" s="37" t="s">
        <v>75</v>
      </c>
      <c r="F74" s="37" t="s">
        <v>11</v>
      </c>
      <c r="G74" s="38">
        <v>106.1039414</v>
      </c>
      <c r="H74" s="38">
        <v>93.96581793</v>
      </c>
      <c r="I74" s="38">
        <v>95.849319850000001</v>
      </c>
      <c r="J74" s="38">
        <v>91.873038019999996</v>
      </c>
      <c r="K74" s="38">
        <v>95.849319850000001</v>
      </c>
      <c r="L74" s="38">
        <v>116.358563</v>
      </c>
      <c r="M74" s="38">
        <v>100</v>
      </c>
      <c r="N74" s="38">
        <v>66.968957099999997</v>
      </c>
      <c r="O74" s="38">
        <v>72.828740839999995</v>
      </c>
      <c r="P74" s="38">
        <v>67.387513080000005</v>
      </c>
      <c r="Q74" s="38">
        <v>108.19672129999999</v>
      </c>
      <c r="R74" s="38">
        <v>96.686431810000002</v>
      </c>
      <c r="S74" s="38">
        <v>89.989536099999995</v>
      </c>
      <c r="T74" s="38">
        <v>86.222532259999994</v>
      </c>
      <c r="U74" s="38">
        <v>86.641088249999996</v>
      </c>
      <c r="V74" s="38">
        <v>84.129752350000004</v>
      </c>
      <c r="W74" s="38">
        <v>80.781304500000005</v>
      </c>
      <c r="X74" s="38">
        <v>76.595744679999996</v>
      </c>
      <c r="Y74" s="38">
        <v>83.711196369999996</v>
      </c>
      <c r="Z74" s="38">
        <v>71.154516920000006</v>
      </c>
      <c r="AA74" s="38">
        <v>84.129752350000004</v>
      </c>
      <c r="AB74" s="38">
        <v>83.501918380000006</v>
      </c>
      <c r="AC74" s="38">
        <v>52.738053710000003</v>
      </c>
      <c r="AD74" s="38">
        <v>51.900941750000001</v>
      </c>
      <c r="AE74" s="38">
        <v>61.946285320000001</v>
      </c>
      <c r="AF74" s="38">
        <v>47.715381929999999</v>
      </c>
    </row>
    <row r="75" spans="1:32" x14ac:dyDescent="0.4">
      <c r="A75" s="37" t="s">
        <v>81</v>
      </c>
      <c r="B75" s="37" t="s">
        <v>19</v>
      </c>
      <c r="C75" s="37" t="s">
        <v>28</v>
      </c>
      <c r="D75" s="37">
        <v>2.5</v>
      </c>
      <c r="E75" s="37" t="s">
        <v>10</v>
      </c>
      <c r="F75" s="37" t="s">
        <v>11</v>
      </c>
      <c r="G75" s="38">
        <v>112.9300119</v>
      </c>
      <c r="H75" s="38">
        <v>124.31791219999999</v>
      </c>
      <c r="I75" s="38">
        <v>90.154211149999995</v>
      </c>
      <c r="J75" s="38">
        <v>79.240806640000002</v>
      </c>
      <c r="K75" s="38">
        <v>96.085409249999998</v>
      </c>
      <c r="L75" s="38">
        <v>97.271648870000007</v>
      </c>
      <c r="M75" s="38">
        <v>100</v>
      </c>
      <c r="N75" s="38">
        <v>58.362989319999997</v>
      </c>
      <c r="O75" s="38">
        <v>69.75088968</v>
      </c>
      <c r="P75" s="38">
        <v>65.005931200000006</v>
      </c>
      <c r="Q75" s="38">
        <v>71.174377219999997</v>
      </c>
      <c r="R75" s="38">
        <v>67.378410439999996</v>
      </c>
      <c r="S75" s="38">
        <v>68.801897980000007</v>
      </c>
      <c r="T75" s="38">
        <v>66.903914589999999</v>
      </c>
      <c r="U75" s="38">
        <v>67.141162510000001</v>
      </c>
      <c r="V75" s="38">
        <v>66.429418740000003</v>
      </c>
      <c r="W75" s="38">
        <v>63.582443650000002</v>
      </c>
      <c r="X75" s="38">
        <v>90.154211149999995</v>
      </c>
      <c r="Y75" s="38">
        <v>62.158956109999998</v>
      </c>
      <c r="Z75" s="38">
        <v>60.260972719999998</v>
      </c>
      <c r="AA75" s="38">
        <v>91.577698699999999</v>
      </c>
      <c r="AB75" s="38">
        <v>79.240806640000002</v>
      </c>
      <c r="AC75" s="38">
        <v>51.720047450000003</v>
      </c>
      <c r="AD75" s="38">
        <v>56.465005929999997</v>
      </c>
      <c r="AE75" s="38">
        <v>54.567022540000004</v>
      </c>
      <c r="AF75" s="38">
        <v>51.720047450000003</v>
      </c>
    </row>
    <row r="76" spans="1:32" x14ac:dyDescent="0.4">
      <c r="A76" s="37" t="s">
        <v>82</v>
      </c>
      <c r="B76" s="37" t="s">
        <v>19</v>
      </c>
      <c r="C76" s="37" t="s">
        <v>28</v>
      </c>
      <c r="D76" s="37">
        <v>2.5</v>
      </c>
      <c r="E76" s="37" t="s">
        <v>10</v>
      </c>
      <c r="F76" s="37" t="s">
        <v>11</v>
      </c>
      <c r="G76" s="38">
        <v>118.17367950000001</v>
      </c>
      <c r="H76" s="38">
        <v>112.2649955</v>
      </c>
      <c r="I76" s="38">
        <v>96.15040286</v>
      </c>
      <c r="J76" s="38">
        <v>97.224709039999993</v>
      </c>
      <c r="K76" s="38">
        <v>99.910474489999999</v>
      </c>
      <c r="L76" s="38">
        <v>76.275738590000003</v>
      </c>
      <c r="M76" s="38">
        <v>100</v>
      </c>
      <c r="N76" s="38">
        <v>62.309758279999997</v>
      </c>
      <c r="O76" s="38">
        <v>78.424350939999997</v>
      </c>
      <c r="P76" s="38">
        <v>98.836168310000005</v>
      </c>
      <c r="Q76" s="38">
        <v>104.20769919999999</v>
      </c>
      <c r="R76" s="38">
        <v>107.4306177</v>
      </c>
      <c r="S76" s="38">
        <v>99.910474489999999</v>
      </c>
      <c r="T76" s="38">
        <v>91.853178159999999</v>
      </c>
      <c r="U76" s="38">
        <v>91.853178159999999</v>
      </c>
      <c r="V76" s="38">
        <v>76.275738590000003</v>
      </c>
      <c r="W76" s="38">
        <v>67.144136079999996</v>
      </c>
      <c r="X76" s="38">
        <v>71.978513879999994</v>
      </c>
      <c r="Y76" s="38">
        <v>62.846911370000001</v>
      </c>
      <c r="Z76" s="38">
        <v>68.218442260000003</v>
      </c>
      <c r="AA76" s="38">
        <v>66.606982990000006</v>
      </c>
      <c r="AB76" s="38">
        <v>96.956132499999995</v>
      </c>
      <c r="AC76" s="38">
        <v>58.549686659999999</v>
      </c>
      <c r="AD76" s="38">
        <v>59.086839750000003</v>
      </c>
      <c r="AE76" s="38">
        <v>55.326768129999998</v>
      </c>
      <c r="AF76" s="38">
        <v>55.326768129999998</v>
      </c>
    </row>
    <row r="77" spans="1:32" x14ac:dyDescent="0.4">
      <c r="A77" s="37" t="s">
        <v>83</v>
      </c>
      <c r="B77" s="37" t="s">
        <v>19</v>
      </c>
      <c r="C77" s="37" t="s">
        <v>28</v>
      </c>
      <c r="D77" s="37">
        <v>2.5</v>
      </c>
      <c r="E77" s="37" t="s">
        <v>75</v>
      </c>
      <c r="F77" s="37" t="s">
        <v>11</v>
      </c>
      <c r="G77" s="38">
        <v>100.38759690000001</v>
      </c>
      <c r="H77" s="38">
        <v>94.186046509999997</v>
      </c>
      <c r="I77" s="38">
        <v>96.124031009999996</v>
      </c>
      <c r="J77" s="38">
        <v>117.8294574</v>
      </c>
      <c r="K77" s="38">
        <v>101.55038759999999</v>
      </c>
      <c r="L77" s="38">
        <v>89.922480620000002</v>
      </c>
      <c r="M77" s="38">
        <v>100</v>
      </c>
      <c r="N77" s="38">
        <v>50.387596899999998</v>
      </c>
      <c r="O77" s="38">
        <v>65.891472870000001</v>
      </c>
      <c r="P77" s="38">
        <v>71.317829459999999</v>
      </c>
      <c r="Q77" s="38">
        <v>106.58914729999999</v>
      </c>
      <c r="R77" s="38">
        <v>102.3255814</v>
      </c>
      <c r="S77" s="38">
        <v>98.062015500000001</v>
      </c>
      <c r="T77" s="38">
        <v>95.736434110000005</v>
      </c>
      <c r="U77" s="38">
        <v>96.124031009999996</v>
      </c>
      <c r="V77" s="38">
        <v>83.720930229999993</v>
      </c>
      <c r="W77" s="38">
        <v>94.573643410000003</v>
      </c>
      <c r="X77" s="38">
        <v>81.395348839999997</v>
      </c>
      <c r="Y77" s="38">
        <v>80.232558139999995</v>
      </c>
      <c r="Z77" s="38">
        <v>79.069767440000007</v>
      </c>
      <c r="AA77" s="38">
        <v>79.069767440000007</v>
      </c>
      <c r="AB77" s="38">
        <v>61.24031008</v>
      </c>
      <c r="AC77" s="38">
        <v>47.286821709999998</v>
      </c>
      <c r="AD77" s="38">
        <v>56.58914729</v>
      </c>
      <c r="AE77" s="38">
        <v>51.162790700000002</v>
      </c>
      <c r="AF77" s="38">
        <v>53.488372089999999</v>
      </c>
    </row>
    <row r="78" spans="1:32" x14ac:dyDescent="0.4">
      <c r="A78" s="37" t="s">
        <v>84</v>
      </c>
      <c r="B78" s="37" t="s">
        <v>19</v>
      </c>
      <c r="C78" s="37" t="s">
        <v>28</v>
      </c>
      <c r="D78" s="37">
        <v>2.5</v>
      </c>
      <c r="E78" s="37" t="s">
        <v>75</v>
      </c>
      <c r="F78" s="37" t="s">
        <v>11</v>
      </c>
      <c r="G78" s="38">
        <v>127.1676301</v>
      </c>
      <c r="H78" s="38">
        <v>100.3468208</v>
      </c>
      <c r="I78" s="38">
        <v>92.02312139</v>
      </c>
      <c r="J78" s="38">
        <v>93.179190750000004</v>
      </c>
      <c r="K78" s="38">
        <v>98.959537569999995</v>
      </c>
      <c r="L78" s="38">
        <v>88.323699419999997</v>
      </c>
      <c r="M78" s="38">
        <v>100</v>
      </c>
      <c r="N78" s="38">
        <v>69.826589600000005</v>
      </c>
      <c r="O78" s="38">
        <v>71.21387283</v>
      </c>
      <c r="P78" s="38">
        <v>71.676300580000003</v>
      </c>
      <c r="Q78" s="38">
        <v>98.034682079999996</v>
      </c>
      <c r="R78" s="38">
        <v>131.3294798</v>
      </c>
      <c r="S78" s="38">
        <v>109.82658960000001</v>
      </c>
      <c r="T78" s="38">
        <v>99.421965319999998</v>
      </c>
      <c r="U78" s="38">
        <v>86.473988439999999</v>
      </c>
      <c r="V78" s="38">
        <v>69.826589600000005</v>
      </c>
      <c r="W78" s="38">
        <v>80</v>
      </c>
      <c r="X78" s="38">
        <v>73.063583820000005</v>
      </c>
      <c r="Y78" s="38">
        <v>112.8323699</v>
      </c>
      <c r="Z78" s="38">
        <v>108.20809250000001</v>
      </c>
      <c r="AA78" s="38">
        <v>80.462427750000003</v>
      </c>
      <c r="AB78" s="38">
        <v>64.277456650000005</v>
      </c>
      <c r="AC78" s="38">
        <v>60.578034680000002</v>
      </c>
      <c r="AD78" s="38">
        <v>85.086705199999997</v>
      </c>
      <c r="AE78" s="38">
        <v>104.0462428</v>
      </c>
      <c r="AF78" s="38">
        <v>106.8208092</v>
      </c>
    </row>
    <row r="79" spans="1:32" x14ac:dyDescent="0.4">
      <c r="A79" s="37" t="s">
        <v>85</v>
      </c>
      <c r="B79" s="37" t="s">
        <v>19</v>
      </c>
      <c r="C79" s="37" t="s">
        <v>28</v>
      </c>
      <c r="D79" s="37">
        <v>2.5</v>
      </c>
      <c r="E79" s="37" t="s">
        <v>10</v>
      </c>
      <c r="F79" s="37" t="s">
        <v>11</v>
      </c>
      <c r="G79" s="38">
        <v>115.6529517</v>
      </c>
      <c r="H79" s="38">
        <v>79.964221820000006</v>
      </c>
      <c r="I79" s="38">
        <v>91.234347049999997</v>
      </c>
      <c r="J79" s="38">
        <v>111.0912343</v>
      </c>
      <c r="K79" s="38">
        <v>103.57781749999999</v>
      </c>
      <c r="L79" s="38">
        <v>98.479427549999997</v>
      </c>
      <c r="M79" s="38">
        <v>100</v>
      </c>
      <c r="N79" s="38">
        <v>57.423971379999998</v>
      </c>
      <c r="O79" s="38">
        <v>99.821109120000003</v>
      </c>
      <c r="P79" s="38">
        <v>128.8014311</v>
      </c>
      <c r="Q79" s="38">
        <v>129.3381038</v>
      </c>
      <c r="R79" s="38">
        <v>127.1914132</v>
      </c>
      <c r="S79" s="38">
        <v>116.9946333</v>
      </c>
      <c r="T79" s="38">
        <v>101.431127</v>
      </c>
      <c r="U79" s="38">
        <v>71.914132379999998</v>
      </c>
      <c r="V79" s="38">
        <v>64.937388189999993</v>
      </c>
      <c r="W79" s="38">
        <v>59.83899821</v>
      </c>
      <c r="X79" s="38">
        <v>67.352415030000003</v>
      </c>
      <c r="Y79" s="38">
        <v>91.771019679999995</v>
      </c>
      <c r="Z79" s="38">
        <v>129.8747764</v>
      </c>
      <c r="AA79" s="38">
        <v>94.991055459999998</v>
      </c>
      <c r="AB79" s="38">
        <v>57.423971379999998</v>
      </c>
      <c r="AC79" s="38">
        <v>54.203935600000001</v>
      </c>
      <c r="AD79" s="38">
        <v>56.350626120000001</v>
      </c>
      <c r="AE79" s="38">
        <v>64.400715559999995</v>
      </c>
      <c r="AF79" s="38">
        <v>63.864042929999997</v>
      </c>
    </row>
    <row r="80" spans="1:32" x14ac:dyDescent="0.4">
      <c r="A80" s="37" t="s">
        <v>86</v>
      </c>
      <c r="B80" s="37" t="s">
        <v>19</v>
      </c>
      <c r="C80" s="37" t="s">
        <v>28</v>
      </c>
      <c r="D80" s="37">
        <v>2.5</v>
      </c>
      <c r="E80" s="37" t="s">
        <v>10</v>
      </c>
      <c r="F80" s="37" t="s">
        <v>11</v>
      </c>
      <c r="G80" s="38">
        <v>110.07025760000001</v>
      </c>
      <c r="H80" s="38">
        <v>96.487119440000001</v>
      </c>
      <c r="I80" s="38">
        <v>104.6838407</v>
      </c>
      <c r="J80" s="38">
        <v>87.587822009999996</v>
      </c>
      <c r="K80" s="38">
        <v>91.803278689999999</v>
      </c>
      <c r="L80" s="38">
        <v>109.3676815</v>
      </c>
      <c r="M80" s="38">
        <v>100</v>
      </c>
      <c r="N80" s="38">
        <v>67.915690870000006</v>
      </c>
      <c r="O80" s="38">
        <v>98.829039809999998</v>
      </c>
      <c r="P80" s="38">
        <v>78.68852459</v>
      </c>
      <c r="Q80" s="38">
        <v>75.878220139999996</v>
      </c>
      <c r="R80" s="38">
        <v>78.68852459</v>
      </c>
      <c r="S80" s="38">
        <v>61.358313819999999</v>
      </c>
      <c r="T80" s="38">
        <v>59.953161590000001</v>
      </c>
      <c r="U80" s="38">
        <v>62.763466039999997</v>
      </c>
      <c r="V80" s="38">
        <v>64.637002339999995</v>
      </c>
      <c r="W80" s="38">
        <v>64.637002339999995</v>
      </c>
      <c r="X80" s="38">
        <v>65.105386420000002</v>
      </c>
      <c r="Y80" s="38">
        <v>68.852459019999998</v>
      </c>
      <c r="Z80" s="38">
        <v>65.573770490000001</v>
      </c>
      <c r="AA80" s="38">
        <v>66.510538639999993</v>
      </c>
      <c r="AB80" s="38">
        <v>64.637002339999995</v>
      </c>
      <c r="AC80" s="38">
        <v>60.889929739999999</v>
      </c>
      <c r="AD80" s="38">
        <v>67.447306789999999</v>
      </c>
      <c r="AE80" s="38">
        <v>60.42154567</v>
      </c>
      <c r="AF80" s="38">
        <v>80.093676810000005</v>
      </c>
    </row>
    <row r="81" spans="1:33" x14ac:dyDescent="0.4">
      <c r="A81" s="37" t="s">
        <v>23</v>
      </c>
      <c r="B81" s="37" t="s">
        <v>19</v>
      </c>
      <c r="C81" s="37" t="s">
        <v>28</v>
      </c>
      <c r="D81" s="37">
        <v>2.5</v>
      </c>
      <c r="E81" s="37" t="s">
        <v>10</v>
      </c>
      <c r="F81" s="37" t="s">
        <v>11</v>
      </c>
      <c r="G81" s="38">
        <v>122.2304833</v>
      </c>
      <c r="H81" s="38">
        <v>123.12267660000001</v>
      </c>
      <c r="I81" s="38">
        <v>98.141263940000002</v>
      </c>
      <c r="J81" s="38">
        <v>84.758364310000005</v>
      </c>
      <c r="K81" s="38">
        <v>81.18959108</v>
      </c>
      <c r="L81" s="38">
        <v>90.557620819999997</v>
      </c>
      <c r="M81" s="38">
        <v>100</v>
      </c>
      <c r="N81" s="38">
        <v>71.375464679999993</v>
      </c>
      <c r="O81" s="38">
        <v>69.591078069999995</v>
      </c>
      <c r="P81" s="38">
        <v>68.698884759999999</v>
      </c>
      <c r="Q81" s="38">
        <v>99.925650559999994</v>
      </c>
      <c r="R81" s="38">
        <v>111.52416359999999</v>
      </c>
      <c r="S81" s="38">
        <v>116.87732339999999</v>
      </c>
      <c r="T81" s="38">
        <v>113.3085502</v>
      </c>
      <c r="U81" s="38">
        <v>105.7249071</v>
      </c>
      <c r="V81" s="38">
        <v>82.973977700000006</v>
      </c>
      <c r="W81" s="38">
        <v>88.327137550000003</v>
      </c>
      <c r="X81" s="38">
        <v>99.033457249999998</v>
      </c>
      <c r="Y81" s="38">
        <v>105.2788104</v>
      </c>
      <c r="Z81" s="38">
        <v>125.7992565</v>
      </c>
      <c r="AA81" s="38">
        <v>108.84758359999999</v>
      </c>
      <c r="AB81" s="38">
        <v>56.208178439999998</v>
      </c>
      <c r="AC81" s="38">
        <v>52.639405199999999</v>
      </c>
      <c r="AD81" s="38">
        <v>52.639405199999999</v>
      </c>
      <c r="AE81" s="38">
        <v>61.561338290000002</v>
      </c>
      <c r="AF81" s="38">
        <v>55.315985130000001</v>
      </c>
    </row>
    <row r="84" spans="1:33" s="35" customFormat="1" x14ac:dyDescent="0.4">
      <c r="A84" s="34" t="s">
        <v>29</v>
      </c>
    </row>
    <row r="86" spans="1:33" s="59" customFormat="1" x14ac:dyDescent="0.4">
      <c r="A86" s="58" t="s">
        <v>0</v>
      </c>
      <c r="B86" s="58" t="s">
        <v>1</v>
      </c>
      <c r="C86" s="58" t="s">
        <v>2</v>
      </c>
      <c r="D86" s="58" t="s">
        <v>3</v>
      </c>
      <c r="E86" s="58" t="s">
        <v>4</v>
      </c>
      <c r="F86" s="58" t="s">
        <v>5</v>
      </c>
      <c r="G86" s="58" t="s">
        <v>30</v>
      </c>
      <c r="H86" s="58" t="s">
        <v>48</v>
      </c>
      <c r="I86" s="58" t="s">
        <v>49</v>
      </c>
      <c r="J86" s="58" t="s">
        <v>50</v>
      </c>
      <c r="K86" s="58" t="s">
        <v>51</v>
      </c>
      <c r="L86" s="58" t="s">
        <v>52</v>
      </c>
      <c r="M86" s="58" t="s">
        <v>53</v>
      </c>
      <c r="N86" s="58" t="s">
        <v>54</v>
      </c>
      <c r="O86" s="58" t="s">
        <v>55</v>
      </c>
      <c r="P86" s="58" t="s">
        <v>56</v>
      </c>
      <c r="Q86" s="58" t="s">
        <v>57</v>
      </c>
      <c r="R86" s="58" t="s">
        <v>58</v>
      </c>
      <c r="S86" s="58" t="s">
        <v>59</v>
      </c>
      <c r="T86" s="58" t="s">
        <v>60</v>
      </c>
      <c r="U86" s="58" t="s">
        <v>61</v>
      </c>
      <c r="V86" s="58" t="s">
        <v>62</v>
      </c>
      <c r="W86" s="58" t="s">
        <v>63</v>
      </c>
      <c r="X86" s="58" t="s">
        <v>64</v>
      </c>
      <c r="Y86" s="58" t="s">
        <v>65</v>
      </c>
      <c r="Z86" s="58" t="s">
        <v>66</v>
      </c>
      <c r="AA86" s="58" t="s">
        <v>67</v>
      </c>
      <c r="AB86" s="58" t="s">
        <v>68</v>
      </c>
      <c r="AC86" s="58" t="s">
        <v>69</v>
      </c>
      <c r="AD86" s="58" t="s">
        <v>70</v>
      </c>
      <c r="AE86" s="58" t="s">
        <v>71</v>
      </c>
      <c r="AF86" s="58" t="s">
        <v>72</v>
      </c>
      <c r="AG86" s="58" t="s">
        <v>73</v>
      </c>
    </row>
    <row r="87" spans="1:33" s="59" customFormat="1" x14ac:dyDescent="0.4">
      <c r="A87" s="60" t="s">
        <v>74</v>
      </c>
      <c r="B87" s="60" t="s">
        <v>8</v>
      </c>
      <c r="C87" s="61" t="s">
        <v>9</v>
      </c>
      <c r="D87" s="61">
        <v>2.5</v>
      </c>
      <c r="E87" s="61" t="s">
        <v>75</v>
      </c>
      <c r="F87" s="60" t="s">
        <v>11</v>
      </c>
      <c r="G87" s="60" t="s">
        <v>87</v>
      </c>
      <c r="H87" s="62">
        <v>191</v>
      </c>
      <c r="I87" s="62">
        <v>177</v>
      </c>
      <c r="J87" s="62">
        <v>180</v>
      </c>
      <c r="K87" s="62">
        <v>179</v>
      </c>
      <c r="L87" s="62">
        <v>205.5</v>
      </c>
      <c r="M87" s="62">
        <v>198.5</v>
      </c>
      <c r="N87" s="62">
        <f>AVERAGE(H87:M87)</f>
        <v>188.5</v>
      </c>
      <c r="O87" s="62">
        <v>229</v>
      </c>
      <c r="P87" s="62">
        <v>165</v>
      </c>
      <c r="Q87" s="62">
        <v>185</v>
      </c>
      <c r="R87" s="62">
        <v>175</v>
      </c>
      <c r="S87" s="62">
        <v>231</v>
      </c>
      <c r="T87" s="62">
        <v>197</v>
      </c>
      <c r="U87" s="62">
        <v>197</v>
      </c>
      <c r="V87" s="62">
        <v>143</v>
      </c>
      <c r="W87" s="62">
        <v>173.5</v>
      </c>
      <c r="X87" s="62">
        <v>184</v>
      </c>
      <c r="Y87" s="62">
        <v>172</v>
      </c>
      <c r="Z87" s="62">
        <v>166.5</v>
      </c>
      <c r="AA87" s="62">
        <v>131</v>
      </c>
      <c r="AB87" s="62">
        <v>88</v>
      </c>
      <c r="AC87" s="62">
        <v>85</v>
      </c>
      <c r="AD87" s="62">
        <v>107</v>
      </c>
      <c r="AE87" s="62">
        <v>88</v>
      </c>
      <c r="AF87" s="62">
        <v>97</v>
      </c>
      <c r="AG87" s="62">
        <v>92</v>
      </c>
    </row>
    <row r="88" spans="1:33" s="59" customFormat="1" x14ac:dyDescent="0.4">
      <c r="A88" s="59" t="s">
        <v>76</v>
      </c>
      <c r="B88" s="59" t="s">
        <v>8</v>
      </c>
      <c r="C88" s="61" t="s">
        <v>9</v>
      </c>
      <c r="D88" s="61">
        <v>2.5</v>
      </c>
      <c r="E88" s="61" t="s">
        <v>75</v>
      </c>
      <c r="F88" s="59" t="s">
        <v>11</v>
      </c>
      <c r="G88" s="59" t="s">
        <v>88</v>
      </c>
      <c r="H88" s="63">
        <v>235</v>
      </c>
      <c r="I88" s="63">
        <v>219</v>
      </c>
      <c r="J88" s="63">
        <v>206</v>
      </c>
      <c r="K88" s="63">
        <v>192</v>
      </c>
      <c r="L88" s="63">
        <v>223</v>
      </c>
      <c r="M88" s="63">
        <v>297</v>
      </c>
      <c r="N88" s="62">
        <f t="shared" ref="N88:N151" si="0">AVERAGE(H88:M88)</f>
        <v>228.66666666666666</v>
      </c>
      <c r="O88" s="63">
        <v>259</v>
      </c>
      <c r="P88" s="63">
        <v>215</v>
      </c>
      <c r="Q88" s="63">
        <v>180</v>
      </c>
      <c r="R88" s="63">
        <v>200</v>
      </c>
      <c r="S88" s="63">
        <v>186.5</v>
      </c>
      <c r="T88" s="63">
        <v>200</v>
      </c>
      <c r="U88" s="63">
        <v>185</v>
      </c>
      <c r="V88" s="63">
        <v>187</v>
      </c>
      <c r="W88" s="63">
        <v>189.5</v>
      </c>
      <c r="X88" s="63">
        <v>203</v>
      </c>
      <c r="Y88" s="63">
        <v>192</v>
      </c>
      <c r="Z88" s="63">
        <v>183</v>
      </c>
      <c r="AA88" s="63">
        <v>178</v>
      </c>
      <c r="AB88" s="63">
        <v>201</v>
      </c>
      <c r="AC88" s="63">
        <v>177</v>
      </c>
      <c r="AD88" s="63">
        <v>199</v>
      </c>
      <c r="AE88" s="63">
        <v>197</v>
      </c>
      <c r="AF88" s="63">
        <v>189</v>
      </c>
      <c r="AG88" s="63">
        <v>173</v>
      </c>
    </row>
    <row r="89" spans="1:33" s="59" customFormat="1" x14ac:dyDescent="0.4">
      <c r="A89" s="59" t="s">
        <v>77</v>
      </c>
      <c r="B89" s="59" t="s">
        <v>8</v>
      </c>
      <c r="C89" s="61" t="s">
        <v>9</v>
      </c>
      <c r="D89" s="61">
        <v>2.5</v>
      </c>
      <c r="E89" s="61" t="s">
        <v>75</v>
      </c>
      <c r="F89" s="59" t="s">
        <v>11</v>
      </c>
      <c r="G89" s="59" t="s">
        <v>89</v>
      </c>
      <c r="H89" s="63">
        <v>160</v>
      </c>
      <c r="I89" s="63">
        <v>118</v>
      </c>
      <c r="J89" s="63">
        <v>142</v>
      </c>
      <c r="K89" s="63">
        <v>167</v>
      </c>
      <c r="L89" s="63">
        <v>179</v>
      </c>
      <c r="M89" s="63">
        <v>177</v>
      </c>
      <c r="N89" s="62">
        <f t="shared" si="0"/>
        <v>157.16666666666666</v>
      </c>
      <c r="O89" s="63">
        <v>174</v>
      </c>
      <c r="P89" s="63">
        <v>149.5</v>
      </c>
      <c r="Q89" s="63">
        <v>164.5</v>
      </c>
      <c r="R89" s="63">
        <v>157</v>
      </c>
      <c r="S89" s="63">
        <v>98.5</v>
      </c>
      <c r="T89" s="63">
        <v>82.5</v>
      </c>
      <c r="U89" s="63">
        <v>87</v>
      </c>
      <c r="V89" s="63">
        <v>85</v>
      </c>
      <c r="W89" s="63">
        <v>76</v>
      </c>
      <c r="X89" s="63">
        <v>93.5</v>
      </c>
      <c r="Y89" s="63">
        <v>87</v>
      </c>
      <c r="Z89" s="63">
        <v>89</v>
      </c>
      <c r="AA89" s="63">
        <v>85</v>
      </c>
      <c r="AB89" s="63">
        <v>137</v>
      </c>
      <c r="AC89" s="63">
        <v>209.5</v>
      </c>
      <c r="AD89" s="63">
        <v>159</v>
      </c>
      <c r="AE89" s="63">
        <v>85</v>
      </c>
      <c r="AF89" s="63">
        <v>87</v>
      </c>
      <c r="AG89" s="63">
        <v>95</v>
      </c>
    </row>
    <row r="90" spans="1:33" s="59" customFormat="1" x14ac:dyDescent="0.4">
      <c r="A90" s="60" t="s">
        <v>12</v>
      </c>
      <c r="B90" s="60" t="s">
        <v>8</v>
      </c>
      <c r="C90" s="61" t="s">
        <v>9</v>
      </c>
      <c r="D90" s="61">
        <v>2.5</v>
      </c>
      <c r="E90" s="61" t="s">
        <v>75</v>
      </c>
      <c r="F90" s="60" t="s">
        <v>11</v>
      </c>
      <c r="G90" s="60" t="s">
        <v>87</v>
      </c>
      <c r="H90" s="62">
        <v>197</v>
      </c>
      <c r="I90" s="62">
        <v>195</v>
      </c>
      <c r="J90" s="62">
        <v>155</v>
      </c>
      <c r="K90" s="62">
        <v>144</v>
      </c>
      <c r="L90" s="62">
        <v>239</v>
      </c>
      <c r="M90" s="62">
        <v>197</v>
      </c>
      <c r="N90" s="62">
        <f t="shared" si="0"/>
        <v>187.83333333333334</v>
      </c>
      <c r="O90" s="62">
        <v>196</v>
      </c>
      <c r="P90" s="62">
        <v>191</v>
      </c>
      <c r="Q90" s="62">
        <v>193</v>
      </c>
      <c r="R90" s="62">
        <v>182</v>
      </c>
      <c r="S90" s="62">
        <v>178</v>
      </c>
      <c r="T90" s="62">
        <v>184</v>
      </c>
      <c r="U90" s="62">
        <v>209</v>
      </c>
      <c r="V90" s="62">
        <v>169</v>
      </c>
      <c r="W90" s="62">
        <v>160</v>
      </c>
      <c r="X90" s="62">
        <v>183</v>
      </c>
      <c r="Y90" s="62">
        <v>159</v>
      </c>
      <c r="Z90" s="62">
        <v>170</v>
      </c>
      <c r="AA90" s="62">
        <v>175</v>
      </c>
      <c r="AB90" s="62">
        <v>195.5</v>
      </c>
      <c r="AC90" s="62">
        <v>111.5</v>
      </c>
      <c r="AD90" s="62">
        <v>150</v>
      </c>
      <c r="AE90" s="62">
        <v>181</v>
      </c>
      <c r="AF90" s="62">
        <v>153</v>
      </c>
      <c r="AG90" s="62">
        <v>217</v>
      </c>
    </row>
    <row r="91" spans="1:33" s="59" customFormat="1" x14ac:dyDescent="0.4">
      <c r="A91" s="59" t="s">
        <v>15</v>
      </c>
      <c r="B91" s="59" t="s">
        <v>8</v>
      </c>
      <c r="C91" s="61" t="s">
        <v>9</v>
      </c>
      <c r="D91" s="61">
        <v>2.5</v>
      </c>
      <c r="E91" s="61" t="s">
        <v>10</v>
      </c>
      <c r="F91" s="59" t="s">
        <v>11</v>
      </c>
      <c r="G91" s="59" t="s">
        <v>89</v>
      </c>
      <c r="H91" s="63">
        <v>227</v>
      </c>
      <c r="I91" s="63">
        <v>157</v>
      </c>
      <c r="J91" s="63">
        <v>191</v>
      </c>
      <c r="K91" s="63">
        <v>188.5</v>
      </c>
      <c r="L91" s="63">
        <v>123</v>
      </c>
      <c r="M91" s="63">
        <v>206</v>
      </c>
      <c r="N91" s="62">
        <f t="shared" si="0"/>
        <v>182.08333333333334</v>
      </c>
      <c r="O91" s="63">
        <v>205</v>
      </c>
      <c r="P91" s="63">
        <v>188</v>
      </c>
      <c r="Q91" s="63">
        <v>235</v>
      </c>
      <c r="R91" s="63">
        <v>184</v>
      </c>
      <c r="S91" s="63">
        <v>121</v>
      </c>
      <c r="T91" s="63">
        <v>92</v>
      </c>
      <c r="U91" s="63">
        <v>91.5</v>
      </c>
      <c r="V91" s="63">
        <v>113</v>
      </c>
      <c r="W91" s="63">
        <v>213</v>
      </c>
      <c r="X91" s="63">
        <v>169</v>
      </c>
      <c r="Y91" s="63">
        <v>109</v>
      </c>
      <c r="Z91" s="63">
        <v>101</v>
      </c>
      <c r="AA91" s="63">
        <v>86</v>
      </c>
      <c r="AB91" s="63">
        <v>95</v>
      </c>
      <c r="AC91" s="63">
        <v>95</v>
      </c>
      <c r="AD91" s="63">
        <v>99</v>
      </c>
      <c r="AE91" s="63">
        <v>106</v>
      </c>
      <c r="AF91" s="63">
        <v>113</v>
      </c>
      <c r="AG91" s="63">
        <v>99</v>
      </c>
    </row>
    <row r="92" spans="1:33" s="59" customFormat="1" x14ac:dyDescent="0.4">
      <c r="A92" s="60" t="s">
        <v>78</v>
      </c>
      <c r="B92" s="60" t="s">
        <v>8</v>
      </c>
      <c r="C92" s="61" t="s">
        <v>9</v>
      </c>
      <c r="D92" s="61">
        <v>2.5</v>
      </c>
      <c r="E92" s="61" t="s">
        <v>75</v>
      </c>
      <c r="F92" s="60" t="s">
        <v>11</v>
      </c>
      <c r="G92" s="60" t="s">
        <v>87</v>
      </c>
      <c r="H92" s="62">
        <v>302</v>
      </c>
      <c r="I92" s="62">
        <v>240</v>
      </c>
      <c r="J92" s="62">
        <v>210</v>
      </c>
      <c r="K92" s="62">
        <v>200</v>
      </c>
      <c r="L92" s="62">
        <v>201</v>
      </c>
      <c r="M92" s="62">
        <v>190.5</v>
      </c>
      <c r="N92" s="62">
        <f t="shared" si="0"/>
        <v>223.91666666666666</v>
      </c>
      <c r="O92" s="62">
        <v>181</v>
      </c>
      <c r="P92" s="62">
        <v>151</v>
      </c>
      <c r="Q92" s="62">
        <v>104</v>
      </c>
      <c r="R92" s="62">
        <v>104</v>
      </c>
      <c r="S92" s="62">
        <v>118</v>
      </c>
      <c r="T92" s="62">
        <v>255</v>
      </c>
      <c r="U92" s="62">
        <v>227</v>
      </c>
      <c r="V92" s="62">
        <v>223</v>
      </c>
      <c r="W92" s="62">
        <v>208</v>
      </c>
      <c r="X92" s="62">
        <v>167</v>
      </c>
      <c r="Y92" s="62">
        <v>206</v>
      </c>
      <c r="Z92" s="62">
        <v>122</v>
      </c>
      <c r="AA92" s="62">
        <v>105</v>
      </c>
      <c r="AB92" s="62">
        <v>116</v>
      </c>
      <c r="AC92" s="62">
        <v>121</v>
      </c>
      <c r="AD92" s="62">
        <v>103</v>
      </c>
      <c r="AE92" s="62">
        <v>124</v>
      </c>
      <c r="AF92" s="62">
        <v>142</v>
      </c>
      <c r="AG92" s="62">
        <v>142</v>
      </c>
    </row>
    <row r="93" spans="1:33" s="59" customFormat="1" x14ac:dyDescent="0.4">
      <c r="A93" s="59" t="s">
        <v>16</v>
      </c>
      <c r="B93" s="59" t="s">
        <v>8</v>
      </c>
      <c r="C93" s="61" t="s">
        <v>9</v>
      </c>
      <c r="D93" s="61">
        <v>2.5</v>
      </c>
      <c r="E93" s="61" t="s">
        <v>10</v>
      </c>
      <c r="F93" s="59" t="s">
        <v>11</v>
      </c>
      <c r="G93" s="59" t="s">
        <v>88</v>
      </c>
      <c r="H93" s="63">
        <v>172</v>
      </c>
      <c r="I93" s="63">
        <v>236.5</v>
      </c>
      <c r="J93" s="63">
        <v>185</v>
      </c>
      <c r="K93" s="63">
        <v>190</v>
      </c>
      <c r="L93" s="63">
        <v>197.5</v>
      </c>
      <c r="M93" s="63">
        <v>277</v>
      </c>
      <c r="N93" s="62">
        <f t="shared" si="0"/>
        <v>209.66666666666666</v>
      </c>
      <c r="O93" s="63">
        <v>259</v>
      </c>
      <c r="P93" s="63">
        <v>285</v>
      </c>
      <c r="Q93" s="63">
        <v>186</v>
      </c>
      <c r="R93" s="63">
        <v>225</v>
      </c>
      <c r="S93" s="63">
        <v>173</v>
      </c>
      <c r="T93" s="63">
        <v>182</v>
      </c>
      <c r="U93" s="63">
        <v>170</v>
      </c>
      <c r="V93" s="63">
        <v>206</v>
      </c>
      <c r="W93" s="63">
        <v>250</v>
      </c>
      <c r="X93" s="63">
        <v>248</v>
      </c>
      <c r="Y93" s="63">
        <v>222.5</v>
      </c>
      <c r="Z93" s="63">
        <v>224</v>
      </c>
      <c r="AA93" s="63">
        <v>175.5</v>
      </c>
      <c r="AB93" s="63">
        <v>241</v>
      </c>
      <c r="AC93" s="63">
        <v>199.5</v>
      </c>
      <c r="AD93" s="63">
        <v>174</v>
      </c>
      <c r="AE93" s="63">
        <v>189</v>
      </c>
      <c r="AF93" s="63">
        <v>213</v>
      </c>
      <c r="AG93" s="63">
        <v>191</v>
      </c>
    </row>
    <row r="94" spans="1:33" s="59" customFormat="1" x14ac:dyDescent="0.4">
      <c r="A94" s="59" t="s">
        <v>79</v>
      </c>
      <c r="B94" s="59" t="s">
        <v>8</v>
      </c>
      <c r="C94" s="61" t="s">
        <v>9</v>
      </c>
      <c r="D94" s="61">
        <v>2.5</v>
      </c>
      <c r="E94" s="61" t="s">
        <v>10</v>
      </c>
      <c r="F94" s="59" t="s">
        <v>11</v>
      </c>
      <c r="G94" s="59" t="s">
        <v>90</v>
      </c>
      <c r="H94" s="63">
        <v>185</v>
      </c>
      <c r="I94" s="63">
        <v>195</v>
      </c>
      <c r="J94" s="63">
        <v>177</v>
      </c>
      <c r="K94" s="63">
        <v>139</v>
      </c>
      <c r="L94" s="63">
        <v>100.5</v>
      </c>
      <c r="M94" s="63">
        <v>214</v>
      </c>
      <c r="N94" s="62">
        <f t="shared" si="0"/>
        <v>168.41666666666666</v>
      </c>
      <c r="O94" s="63">
        <v>213</v>
      </c>
      <c r="P94" s="63">
        <v>238</v>
      </c>
      <c r="Q94" s="63">
        <v>233</v>
      </c>
      <c r="R94" s="63">
        <v>129</v>
      </c>
      <c r="S94" s="63">
        <v>102</v>
      </c>
      <c r="T94" s="63">
        <v>95</v>
      </c>
      <c r="U94" s="63">
        <v>97</v>
      </c>
      <c r="V94" s="63">
        <v>192</v>
      </c>
      <c r="W94" s="63">
        <v>240</v>
      </c>
      <c r="X94" s="63">
        <v>238</v>
      </c>
      <c r="Y94" s="63">
        <v>184</v>
      </c>
      <c r="Z94" s="63">
        <v>115.5</v>
      </c>
      <c r="AA94" s="63">
        <v>111</v>
      </c>
      <c r="AB94" s="63">
        <v>198</v>
      </c>
      <c r="AC94" s="63">
        <v>138</v>
      </c>
      <c r="AD94" s="63">
        <v>91</v>
      </c>
      <c r="AE94" s="63">
        <v>161</v>
      </c>
      <c r="AF94" s="63">
        <v>129</v>
      </c>
      <c r="AG94" s="63">
        <v>97</v>
      </c>
    </row>
    <row r="95" spans="1:33" s="59" customFormat="1" x14ac:dyDescent="0.4">
      <c r="A95" s="59" t="s">
        <v>17</v>
      </c>
      <c r="B95" s="59" t="s">
        <v>8</v>
      </c>
      <c r="C95" s="61" t="s">
        <v>9</v>
      </c>
      <c r="D95" s="61">
        <v>2.5</v>
      </c>
      <c r="E95" s="61" t="s">
        <v>10</v>
      </c>
      <c r="F95" s="59" t="s">
        <v>11</v>
      </c>
      <c r="G95" s="59" t="s">
        <v>89</v>
      </c>
      <c r="H95" s="63">
        <v>199</v>
      </c>
      <c r="I95" s="63">
        <v>210</v>
      </c>
      <c r="J95" s="63">
        <v>210</v>
      </c>
      <c r="K95" s="63">
        <v>181</v>
      </c>
      <c r="L95" s="63">
        <v>136.5</v>
      </c>
      <c r="M95" s="63">
        <v>128.5</v>
      </c>
      <c r="N95" s="62">
        <f t="shared" si="0"/>
        <v>177.5</v>
      </c>
      <c r="O95" s="63">
        <v>180</v>
      </c>
      <c r="P95" s="63">
        <v>200</v>
      </c>
      <c r="Q95" s="63">
        <v>219</v>
      </c>
      <c r="R95" s="63">
        <v>102</v>
      </c>
      <c r="S95" s="63">
        <v>83</v>
      </c>
      <c r="T95" s="63">
        <v>230</v>
      </c>
      <c r="U95" s="63">
        <v>217.5</v>
      </c>
      <c r="V95" s="63">
        <v>183</v>
      </c>
      <c r="W95" s="63">
        <v>95</v>
      </c>
      <c r="X95" s="63">
        <v>92</v>
      </c>
      <c r="Y95" s="63">
        <v>94</v>
      </c>
      <c r="Z95" s="63">
        <v>76</v>
      </c>
      <c r="AA95" s="63">
        <v>88</v>
      </c>
      <c r="AB95" s="63">
        <v>88</v>
      </c>
      <c r="AC95" s="63">
        <v>113.5</v>
      </c>
      <c r="AD95" s="63">
        <v>98</v>
      </c>
      <c r="AE95" s="63">
        <v>109</v>
      </c>
      <c r="AF95" s="63">
        <v>98.5</v>
      </c>
      <c r="AG95" s="63">
        <v>164</v>
      </c>
    </row>
    <row r="96" spans="1:33" s="59" customFormat="1" x14ac:dyDescent="0.4">
      <c r="A96" s="60" t="s">
        <v>18</v>
      </c>
      <c r="B96" s="60" t="s">
        <v>19</v>
      </c>
      <c r="C96" s="61" t="s">
        <v>9</v>
      </c>
      <c r="D96" s="61">
        <v>2.5</v>
      </c>
      <c r="E96" s="61" t="s">
        <v>75</v>
      </c>
      <c r="F96" s="60" t="s">
        <v>11</v>
      </c>
      <c r="G96" s="60" t="s">
        <v>91</v>
      </c>
      <c r="H96" s="62">
        <v>308</v>
      </c>
      <c r="I96" s="62">
        <v>308</v>
      </c>
      <c r="J96" s="62">
        <v>263</v>
      </c>
      <c r="K96" s="62">
        <v>265</v>
      </c>
      <c r="L96" s="62">
        <v>251.5</v>
      </c>
      <c r="M96" s="62">
        <f>AVERAGE(L96,O96)</f>
        <v>272.75</v>
      </c>
      <c r="N96" s="62">
        <f t="shared" si="0"/>
        <v>278.04166666666669</v>
      </c>
      <c r="O96" s="62">
        <v>294</v>
      </c>
      <c r="P96" s="62">
        <v>242</v>
      </c>
      <c r="Q96" s="62">
        <v>258</v>
      </c>
      <c r="R96" s="62">
        <v>218</v>
      </c>
      <c r="S96" s="62">
        <v>205</v>
      </c>
      <c r="T96" s="62">
        <v>228</v>
      </c>
      <c r="U96" s="62">
        <v>214</v>
      </c>
      <c r="V96" s="62">
        <v>292</v>
      </c>
      <c r="W96" s="62">
        <v>214</v>
      </c>
      <c r="X96" s="62">
        <v>202</v>
      </c>
      <c r="Y96" s="62">
        <v>195</v>
      </c>
      <c r="Z96" s="62">
        <v>226.5</v>
      </c>
      <c r="AA96" s="62">
        <v>217</v>
      </c>
      <c r="AB96" s="62">
        <v>203</v>
      </c>
      <c r="AC96" s="62">
        <v>196</v>
      </c>
      <c r="AD96" s="62">
        <v>288</v>
      </c>
      <c r="AE96" s="62">
        <v>208</v>
      </c>
      <c r="AF96" s="62">
        <v>202</v>
      </c>
      <c r="AG96" s="62">
        <v>170</v>
      </c>
    </row>
    <row r="97" spans="1:33" s="59" customFormat="1" x14ac:dyDescent="0.4">
      <c r="A97" s="59" t="s">
        <v>80</v>
      </c>
      <c r="B97" s="59" t="s">
        <v>19</v>
      </c>
      <c r="C97" s="61" t="s">
        <v>9</v>
      </c>
      <c r="D97" s="61">
        <v>2.5</v>
      </c>
      <c r="E97" s="61" t="s">
        <v>10</v>
      </c>
      <c r="F97" s="59" t="s">
        <v>11</v>
      </c>
      <c r="G97" s="59" t="s">
        <v>92</v>
      </c>
      <c r="H97" s="63">
        <v>283</v>
      </c>
      <c r="I97" s="63">
        <v>302</v>
      </c>
      <c r="J97" s="63">
        <v>211</v>
      </c>
      <c r="K97" s="63">
        <v>192</v>
      </c>
      <c r="L97" s="63">
        <v>197</v>
      </c>
      <c r="M97" s="63">
        <v>220</v>
      </c>
      <c r="N97" s="62">
        <f t="shared" si="0"/>
        <v>234.16666666666666</v>
      </c>
      <c r="O97" s="63">
        <v>287</v>
      </c>
      <c r="P97" s="63">
        <v>307.5</v>
      </c>
      <c r="Q97" s="63">
        <v>343</v>
      </c>
      <c r="R97" s="63">
        <v>303.5</v>
      </c>
      <c r="S97" s="63">
        <v>247</v>
      </c>
      <c r="T97" s="63">
        <v>190</v>
      </c>
      <c r="U97" s="63">
        <v>169</v>
      </c>
      <c r="V97" s="63">
        <v>203.5</v>
      </c>
      <c r="W97" s="63">
        <v>270</v>
      </c>
      <c r="X97" s="63">
        <v>179</v>
      </c>
      <c r="Y97" s="63">
        <v>188.5</v>
      </c>
      <c r="Z97" s="63">
        <v>178</v>
      </c>
      <c r="AA97" s="63">
        <v>238.5</v>
      </c>
      <c r="AB97" s="63">
        <v>201</v>
      </c>
      <c r="AC97" s="63">
        <v>182</v>
      </c>
      <c r="AD97" s="63">
        <v>214.5</v>
      </c>
      <c r="AE97" s="63">
        <v>281</v>
      </c>
      <c r="AF97" s="63">
        <v>324</v>
      </c>
      <c r="AG97" s="63">
        <v>196</v>
      </c>
    </row>
    <row r="98" spans="1:33" s="59" customFormat="1" x14ac:dyDescent="0.4">
      <c r="A98" s="59" t="s">
        <v>20</v>
      </c>
      <c r="B98" s="59" t="s">
        <v>19</v>
      </c>
      <c r="C98" s="61" t="s">
        <v>9</v>
      </c>
      <c r="D98" s="61">
        <v>2.5</v>
      </c>
      <c r="E98" s="61" t="s">
        <v>10</v>
      </c>
      <c r="F98" s="59" t="s">
        <v>11</v>
      </c>
      <c r="G98" s="59" t="s">
        <v>93</v>
      </c>
      <c r="H98" s="63">
        <v>169.5</v>
      </c>
      <c r="I98" s="63">
        <v>189</v>
      </c>
      <c r="J98" s="63">
        <v>157</v>
      </c>
      <c r="K98" s="63">
        <v>188.5</v>
      </c>
      <c r="L98" s="63">
        <v>179.5</v>
      </c>
      <c r="M98" s="63">
        <v>195</v>
      </c>
      <c r="N98" s="62">
        <f t="shared" si="0"/>
        <v>179.75</v>
      </c>
      <c r="O98" s="63">
        <v>236.5</v>
      </c>
      <c r="P98" s="63">
        <v>193</v>
      </c>
      <c r="Q98" s="63">
        <v>164</v>
      </c>
      <c r="R98" s="63">
        <v>137</v>
      </c>
      <c r="S98" s="63">
        <v>164.5</v>
      </c>
      <c r="T98" s="63">
        <v>235</v>
      </c>
      <c r="U98" s="63">
        <v>199</v>
      </c>
      <c r="V98" s="63">
        <v>257</v>
      </c>
      <c r="W98" s="63">
        <v>177.5</v>
      </c>
      <c r="X98" s="63">
        <v>153.5</v>
      </c>
      <c r="Y98" s="63">
        <v>168.5</v>
      </c>
      <c r="Z98" s="63">
        <v>178.5</v>
      </c>
      <c r="AA98" s="63">
        <v>122</v>
      </c>
      <c r="AB98" s="63">
        <v>107</v>
      </c>
      <c r="AC98" s="63">
        <v>113</v>
      </c>
      <c r="AD98" s="63">
        <v>113</v>
      </c>
      <c r="AE98" s="63">
        <v>116</v>
      </c>
      <c r="AF98" s="63">
        <v>119.5</v>
      </c>
      <c r="AG98" s="63">
        <v>117</v>
      </c>
    </row>
    <row r="99" spans="1:33" s="59" customFormat="1" x14ac:dyDescent="0.4">
      <c r="A99" s="59" t="s">
        <v>21</v>
      </c>
      <c r="B99" s="59" t="s">
        <v>19</v>
      </c>
      <c r="C99" s="61" t="s">
        <v>9</v>
      </c>
      <c r="D99" s="61">
        <v>2.5</v>
      </c>
      <c r="E99" s="61" t="s">
        <v>75</v>
      </c>
      <c r="F99" s="59" t="s">
        <v>11</v>
      </c>
      <c r="G99" s="59" t="s">
        <v>94</v>
      </c>
      <c r="H99" s="63">
        <v>232</v>
      </c>
      <c r="I99" s="63">
        <v>214</v>
      </c>
      <c r="J99" s="63">
        <v>266</v>
      </c>
      <c r="K99" s="63">
        <v>209</v>
      </c>
      <c r="L99" s="63">
        <v>257</v>
      </c>
      <c r="M99" s="63">
        <v>243</v>
      </c>
      <c r="N99" s="62">
        <f t="shared" si="0"/>
        <v>236.83333333333334</v>
      </c>
      <c r="O99" s="63">
        <v>262.5</v>
      </c>
      <c r="P99" s="63">
        <v>239</v>
      </c>
      <c r="Q99" s="63">
        <v>179</v>
      </c>
      <c r="R99" s="63">
        <v>276</v>
      </c>
      <c r="S99" s="63">
        <v>196</v>
      </c>
      <c r="T99" s="63">
        <v>130</v>
      </c>
      <c r="U99" s="63">
        <v>124</v>
      </c>
      <c r="V99" s="63">
        <v>119</v>
      </c>
      <c r="W99" s="63">
        <v>119</v>
      </c>
      <c r="X99" s="63">
        <v>181</v>
      </c>
      <c r="Y99" s="63">
        <v>202</v>
      </c>
      <c r="Z99" s="63">
        <v>120</v>
      </c>
      <c r="AA99" s="63">
        <v>119</v>
      </c>
      <c r="AB99" s="63">
        <v>116</v>
      </c>
      <c r="AC99" s="63">
        <v>120</v>
      </c>
      <c r="AD99" s="63">
        <v>133</v>
      </c>
      <c r="AE99" s="63">
        <v>132</v>
      </c>
      <c r="AF99" s="63">
        <v>190.5</v>
      </c>
      <c r="AG99" s="63">
        <v>136</v>
      </c>
    </row>
    <row r="100" spans="1:33" s="59" customFormat="1" x14ac:dyDescent="0.4">
      <c r="A100" s="60" t="s">
        <v>81</v>
      </c>
      <c r="B100" s="60" t="s">
        <v>19</v>
      </c>
      <c r="C100" s="61" t="s">
        <v>9</v>
      </c>
      <c r="D100" s="61">
        <v>2.5</v>
      </c>
      <c r="E100" s="61" t="s">
        <v>10</v>
      </c>
      <c r="F100" s="60" t="s">
        <v>11</v>
      </c>
      <c r="G100" s="60" t="s">
        <v>95</v>
      </c>
      <c r="H100" s="62">
        <v>202</v>
      </c>
      <c r="I100" s="62">
        <v>221</v>
      </c>
      <c r="J100" s="62">
        <v>177</v>
      </c>
      <c r="K100" s="62">
        <v>204</v>
      </c>
      <c r="L100" s="62">
        <v>207</v>
      </c>
      <c r="M100" s="62">
        <v>220</v>
      </c>
      <c r="N100" s="62">
        <f t="shared" si="0"/>
        <v>205.16666666666666</v>
      </c>
      <c r="O100" s="62">
        <v>209</v>
      </c>
      <c r="P100" s="62">
        <v>238</v>
      </c>
      <c r="Q100" s="62">
        <v>185</v>
      </c>
      <c r="R100" s="62">
        <v>123</v>
      </c>
      <c r="S100" s="62">
        <v>153.5</v>
      </c>
      <c r="T100" s="62">
        <v>183</v>
      </c>
      <c r="U100" s="62">
        <v>214</v>
      </c>
      <c r="V100" s="62">
        <v>164</v>
      </c>
      <c r="W100" s="62">
        <v>208</v>
      </c>
      <c r="X100" s="62">
        <v>252</v>
      </c>
      <c r="Y100" s="62">
        <v>136</v>
      </c>
      <c r="Z100" s="62">
        <v>138.5</v>
      </c>
      <c r="AA100" s="62">
        <v>114</v>
      </c>
      <c r="AB100" s="62">
        <v>132</v>
      </c>
      <c r="AC100" s="62">
        <v>115</v>
      </c>
      <c r="AD100" s="62">
        <v>113</v>
      </c>
      <c r="AE100" s="62">
        <v>105</v>
      </c>
      <c r="AF100" s="62">
        <v>115</v>
      </c>
      <c r="AG100" s="62">
        <v>211</v>
      </c>
    </row>
    <row r="101" spans="1:33" s="59" customFormat="1" x14ac:dyDescent="0.4">
      <c r="A101" s="59" t="s">
        <v>82</v>
      </c>
      <c r="B101" s="59" t="s">
        <v>19</v>
      </c>
      <c r="C101" s="61" t="s">
        <v>9</v>
      </c>
      <c r="D101" s="61">
        <v>2.5</v>
      </c>
      <c r="E101" s="61" t="s">
        <v>10</v>
      </c>
      <c r="F101" s="59" t="s">
        <v>11</v>
      </c>
      <c r="G101" s="59" t="s">
        <v>92</v>
      </c>
      <c r="H101" s="63">
        <v>211</v>
      </c>
      <c r="I101" s="63">
        <v>184.5</v>
      </c>
      <c r="J101" s="63">
        <v>171</v>
      </c>
      <c r="K101" s="63">
        <v>218</v>
      </c>
      <c r="L101" s="63">
        <v>192</v>
      </c>
      <c r="M101" s="63">
        <v>163</v>
      </c>
      <c r="N101" s="62">
        <f t="shared" si="0"/>
        <v>189.91666666666666</v>
      </c>
      <c r="O101" s="63">
        <v>243</v>
      </c>
      <c r="P101" s="63">
        <v>204</v>
      </c>
      <c r="Q101" s="63">
        <v>191</v>
      </c>
      <c r="R101" s="63">
        <v>133</v>
      </c>
      <c r="S101" s="63">
        <v>123</v>
      </c>
      <c r="T101" s="63">
        <v>182</v>
      </c>
      <c r="U101" s="63">
        <v>152</v>
      </c>
      <c r="V101" s="63">
        <v>126</v>
      </c>
      <c r="W101" s="63">
        <v>127</v>
      </c>
      <c r="X101" s="63">
        <v>130</v>
      </c>
      <c r="Y101" s="63">
        <v>113</v>
      </c>
      <c r="Z101" s="63">
        <v>117</v>
      </c>
      <c r="AA101" s="63">
        <v>153.5</v>
      </c>
      <c r="AB101" s="63">
        <v>256.5</v>
      </c>
      <c r="AC101" s="63">
        <v>127</v>
      </c>
      <c r="AD101" s="63">
        <v>123.5</v>
      </c>
      <c r="AE101" s="63">
        <v>123</v>
      </c>
      <c r="AF101" s="63">
        <v>110</v>
      </c>
      <c r="AG101" s="63">
        <v>119</v>
      </c>
    </row>
    <row r="102" spans="1:33" s="59" customFormat="1" x14ac:dyDescent="0.4">
      <c r="A102" s="59" t="s">
        <v>83</v>
      </c>
      <c r="B102" s="59" t="s">
        <v>19</v>
      </c>
      <c r="C102" s="61" t="s">
        <v>9</v>
      </c>
      <c r="D102" s="61">
        <v>2.5</v>
      </c>
      <c r="E102" s="61" t="s">
        <v>75</v>
      </c>
      <c r="F102" s="59" t="s">
        <v>11</v>
      </c>
      <c r="G102" s="59" t="s">
        <v>94</v>
      </c>
      <c r="H102" s="63">
        <v>227</v>
      </c>
      <c r="I102" s="63">
        <v>253.5</v>
      </c>
      <c r="J102" s="63">
        <v>228</v>
      </c>
      <c r="K102" s="63">
        <v>234</v>
      </c>
      <c r="L102" s="63">
        <v>230</v>
      </c>
      <c r="M102" s="63">
        <v>213</v>
      </c>
      <c r="N102" s="62">
        <f t="shared" si="0"/>
        <v>230.91666666666666</v>
      </c>
      <c r="O102" s="63">
        <v>237.5</v>
      </c>
      <c r="P102" s="63">
        <v>249.5</v>
      </c>
      <c r="Q102" s="63">
        <v>226</v>
      </c>
      <c r="R102" s="63">
        <v>214</v>
      </c>
      <c r="S102" s="63">
        <v>229.5</v>
      </c>
      <c r="T102" s="63">
        <v>180</v>
      </c>
      <c r="U102" s="63">
        <v>125</v>
      </c>
      <c r="V102" s="63">
        <v>124</v>
      </c>
      <c r="W102" s="63">
        <v>113</v>
      </c>
      <c r="X102" s="63">
        <v>103</v>
      </c>
      <c r="Y102" s="63">
        <v>107</v>
      </c>
      <c r="Z102" s="63">
        <v>144</v>
      </c>
      <c r="AA102" s="63">
        <v>123</v>
      </c>
      <c r="AB102" s="63">
        <v>107</v>
      </c>
      <c r="AC102" s="63">
        <v>105</v>
      </c>
      <c r="AD102" s="63">
        <v>193.5</v>
      </c>
      <c r="AE102" s="63">
        <v>115</v>
      </c>
      <c r="AF102" s="63">
        <v>130</v>
      </c>
      <c r="AG102" s="63">
        <v>120</v>
      </c>
    </row>
    <row r="103" spans="1:33" s="59" customFormat="1" x14ac:dyDescent="0.4">
      <c r="A103" s="60" t="s">
        <v>84</v>
      </c>
      <c r="B103" s="60" t="s">
        <v>19</v>
      </c>
      <c r="C103" s="61" t="s">
        <v>9</v>
      </c>
      <c r="D103" s="61">
        <v>2.5</v>
      </c>
      <c r="E103" s="61" t="s">
        <v>75</v>
      </c>
      <c r="F103" s="60" t="s">
        <v>11</v>
      </c>
      <c r="G103" s="60" t="s">
        <v>95</v>
      </c>
      <c r="H103" s="62">
        <v>183</v>
      </c>
      <c r="I103" s="62">
        <v>170</v>
      </c>
      <c r="J103" s="62">
        <v>193.5</v>
      </c>
      <c r="K103" s="62">
        <v>239</v>
      </c>
      <c r="L103" s="62">
        <v>215</v>
      </c>
      <c r="M103" s="62">
        <v>190</v>
      </c>
      <c r="N103" s="62">
        <f t="shared" si="0"/>
        <v>198.41666666666666</v>
      </c>
      <c r="O103" s="62">
        <v>203.5</v>
      </c>
      <c r="P103" s="62">
        <v>171.5</v>
      </c>
      <c r="Q103" s="62">
        <v>157</v>
      </c>
      <c r="R103" s="62">
        <v>154</v>
      </c>
      <c r="S103" s="62">
        <v>181</v>
      </c>
      <c r="T103" s="62">
        <v>229</v>
      </c>
      <c r="U103" s="62">
        <v>207</v>
      </c>
      <c r="V103" s="62">
        <v>182</v>
      </c>
      <c r="W103" s="62">
        <v>151</v>
      </c>
      <c r="X103" s="62">
        <v>112</v>
      </c>
      <c r="Y103" s="62">
        <v>106</v>
      </c>
      <c r="Z103" s="62">
        <v>105</v>
      </c>
      <c r="AA103" s="62">
        <v>103</v>
      </c>
      <c r="AB103" s="62">
        <v>104</v>
      </c>
      <c r="AC103" s="62">
        <v>110</v>
      </c>
      <c r="AD103" s="62">
        <v>103</v>
      </c>
      <c r="AE103" s="62">
        <v>112</v>
      </c>
      <c r="AF103" s="62">
        <v>105</v>
      </c>
      <c r="AG103" s="62">
        <v>114</v>
      </c>
    </row>
    <row r="104" spans="1:33" s="59" customFormat="1" x14ac:dyDescent="0.4">
      <c r="A104" s="59" t="s">
        <v>85</v>
      </c>
      <c r="B104" s="59" t="s">
        <v>19</v>
      </c>
      <c r="C104" s="61" t="s">
        <v>9</v>
      </c>
      <c r="D104" s="61">
        <v>2.5</v>
      </c>
      <c r="E104" s="61" t="s">
        <v>10</v>
      </c>
      <c r="F104" s="59" t="s">
        <v>11</v>
      </c>
      <c r="G104" s="59" t="s">
        <v>92</v>
      </c>
      <c r="H104" s="63">
        <v>239</v>
      </c>
      <c r="I104" s="63">
        <v>290</v>
      </c>
      <c r="J104" s="63">
        <v>173</v>
      </c>
      <c r="K104" s="63">
        <v>144</v>
      </c>
      <c r="L104" s="63">
        <v>237</v>
      </c>
      <c r="M104" s="63">
        <v>259.5</v>
      </c>
      <c r="N104" s="62">
        <f t="shared" si="0"/>
        <v>223.75</v>
      </c>
      <c r="O104" s="63">
        <v>280</v>
      </c>
      <c r="P104" s="63">
        <v>242</v>
      </c>
      <c r="Q104" s="63">
        <v>203</v>
      </c>
      <c r="R104" s="63">
        <v>172</v>
      </c>
      <c r="S104" s="63">
        <v>145</v>
      </c>
      <c r="T104" s="63">
        <v>242</v>
      </c>
      <c r="U104" s="63">
        <v>235.5</v>
      </c>
      <c r="V104" s="63">
        <v>169</v>
      </c>
      <c r="W104" s="63">
        <v>152</v>
      </c>
      <c r="X104" s="63">
        <v>124</v>
      </c>
      <c r="Y104" s="63">
        <v>129</v>
      </c>
      <c r="Z104" s="63">
        <v>141</v>
      </c>
      <c r="AA104" s="63">
        <v>125</v>
      </c>
      <c r="AB104" s="63">
        <v>140</v>
      </c>
      <c r="AC104" s="63">
        <v>134</v>
      </c>
      <c r="AD104" s="63">
        <v>195.5</v>
      </c>
      <c r="AE104" s="63">
        <v>167</v>
      </c>
      <c r="AF104" s="63">
        <v>142</v>
      </c>
      <c r="AG104" s="63">
        <v>320</v>
      </c>
    </row>
    <row r="105" spans="1:33" s="59" customFormat="1" x14ac:dyDescent="0.4">
      <c r="A105" s="59" t="s">
        <v>86</v>
      </c>
      <c r="B105" s="59" t="s">
        <v>19</v>
      </c>
      <c r="C105" s="61" t="s">
        <v>9</v>
      </c>
      <c r="D105" s="61">
        <v>2.5</v>
      </c>
      <c r="E105" s="61" t="s">
        <v>10</v>
      </c>
      <c r="F105" s="59" t="s">
        <v>11</v>
      </c>
      <c r="G105" s="59" t="s">
        <v>93</v>
      </c>
      <c r="H105" s="63">
        <v>229</v>
      </c>
      <c r="I105" s="63">
        <v>215.5</v>
      </c>
      <c r="J105" s="63">
        <v>241</v>
      </c>
      <c r="K105" s="63">
        <v>200</v>
      </c>
      <c r="L105" s="63">
        <v>193</v>
      </c>
      <c r="M105" s="63">
        <v>218.5</v>
      </c>
      <c r="N105" s="62">
        <f t="shared" si="0"/>
        <v>216.16666666666666</v>
      </c>
      <c r="O105" s="63">
        <v>259.5</v>
      </c>
      <c r="P105" s="63">
        <v>218</v>
      </c>
      <c r="Q105" s="63">
        <v>182</v>
      </c>
      <c r="R105" s="63">
        <v>195</v>
      </c>
      <c r="S105" s="63">
        <v>206</v>
      </c>
      <c r="T105" s="63">
        <v>173</v>
      </c>
      <c r="U105" s="63">
        <v>194</v>
      </c>
      <c r="V105" s="63">
        <v>145</v>
      </c>
      <c r="W105" s="63">
        <v>111</v>
      </c>
      <c r="X105" s="63">
        <v>117</v>
      </c>
      <c r="Y105" s="63">
        <v>214</v>
      </c>
      <c r="Z105" s="63">
        <v>225.5</v>
      </c>
      <c r="AA105" s="63">
        <v>164</v>
      </c>
      <c r="AB105" s="63">
        <v>115</v>
      </c>
      <c r="AC105" s="63">
        <v>109</v>
      </c>
      <c r="AD105" s="63">
        <v>125</v>
      </c>
      <c r="AE105" s="63">
        <v>244</v>
      </c>
      <c r="AF105" s="63">
        <v>210</v>
      </c>
      <c r="AG105" s="63">
        <v>116</v>
      </c>
    </row>
    <row r="106" spans="1:33" s="59" customFormat="1" x14ac:dyDescent="0.4">
      <c r="A106" s="59" t="s">
        <v>23</v>
      </c>
      <c r="B106" s="59" t="s">
        <v>19</v>
      </c>
      <c r="C106" s="61" t="s">
        <v>9</v>
      </c>
      <c r="D106" s="61">
        <v>2.5</v>
      </c>
      <c r="E106" s="61" t="s">
        <v>10</v>
      </c>
      <c r="F106" s="59" t="s">
        <v>11</v>
      </c>
      <c r="G106" s="59" t="s">
        <v>94</v>
      </c>
      <c r="H106" s="63">
        <v>191</v>
      </c>
      <c r="I106" s="63">
        <v>211.5</v>
      </c>
      <c r="J106" s="63">
        <v>181.5</v>
      </c>
      <c r="K106" s="63">
        <v>199.5</v>
      </c>
      <c r="L106" s="63">
        <v>175</v>
      </c>
      <c r="M106" s="63">
        <v>210.5</v>
      </c>
      <c r="N106" s="62">
        <f t="shared" si="0"/>
        <v>194.83333333333334</v>
      </c>
      <c r="O106" s="63">
        <v>237.5</v>
      </c>
      <c r="P106" s="63">
        <v>188</v>
      </c>
      <c r="Q106" s="63">
        <v>134</v>
      </c>
      <c r="R106" s="63">
        <v>121</v>
      </c>
      <c r="S106" s="63">
        <v>125</v>
      </c>
      <c r="T106" s="63">
        <v>115.5</v>
      </c>
      <c r="U106" s="63">
        <v>124</v>
      </c>
      <c r="V106" s="63">
        <v>262</v>
      </c>
      <c r="W106" s="63">
        <v>306</v>
      </c>
      <c r="X106" s="63">
        <v>186</v>
      </c>
      <c r="Y106" s="63">
        <v>129</v>
      </c>
      <c r="Z106" s="63">
        <v>116</v>
      </c>
      <c r="AA106" s="63">
        <v>132</v>
      </c>
      <c r="AB106" s="63">
        <v>118</v>
      </c>
      <c r="AC106" s="63">
        <v>121</v>
      </c>
      <c r="AD106" s="63">
        <v>170</v>
      </c>
      <c r="AE106" s="63">
        <v>282.5</v>
      </c>
      <c r="AF106" s="63">
        <v>169</v>
      </c>
      <c r="AG106" s="63">
        <v>119</v>
      </c>
    </row>
    <row r="107" spans="1:33" s="59" customFormat="1" x14ac:dyDescent="0.4">
      <c r="A107" s="59" t="s">
        <v>74</v>
      </c>
      <c r="B107" s="59" t="s">
        <v>8</v>
      </c>
      <c r="C107" s="61" t="s">
        <v>24</v>
      </c>
      <c r="D107" s="61">
        <v>25</v>
      </c>
      <c r="E107" s="61" t="s">
        <v>25</v>
      </c>
      <c r="F107" s="59" t="s">
        <v>11</v>
      </c>
      <c r="G107" s="59" t="s">
        <v>89</v>
      </c>
      <c r="H107" s="63">
        <v>193</v>
      </c>
      <c r="I107" s="63">
        <v>172</v>
      </c>
      <c r="J107" s="63">
        <v>256</v>
      </c>
      <c r="K107" s="63">
        <v>188</v>
      </c>
      <c r="L107" s="63">
        <v>174.5</v>
      </c>
      <c r="M107" s="63">
        <v>204</v>
      </c>
      <c r="N107" s="62">
        <f t="shared" si="0"/>
        <v>197.91666666666666</v>
      </c>
      <c r="O107" s="63">
        <v>108</v>
      </c>
      <c r="P107" s="63">
        <v>96</v>
      </c>
      <c r="Q107" s="63">
        <v>80</v>
      </c>
      <c r="R107" s="63">
        <v>88</v>
      </c>
      <c r="S107" s="63">
        <v>160</v>
      </c>
      <c r="T107" s="63">
        <v>220</v>
      </c>
      <c r="U107" s="63">
        <v>207</v>
      </c>
      <c r="V107" s="63">
        <v>176</v>
      </c>
      <c r="W107" s="63">
        <v>193</v>
      </c>
      <c r="X107" s="63">
        <v>198</v>
      </c>
      <c r="Y107" s="63">
        <v>95</v>
      </c>
      <c r="Z107" s="63">
        <v>82</v>
      </c>
      <c r="AA107" s="63">
        <v>98</v>
      </c>
      <c r="AB107" s="63">
        <v>95</v>
      </c>
      <c r="AC107" s="63">
        <v>105</v>
      </c>
      <c r="AD107" s="63">
        <v>106</v>
      </c>
      <c r="AE107" s="63">
        <v>122</v>
      </c>
      <c r="AF107" s="63">
        <v>210.5</v>
      </c>
      <c r="AG107" s="63">
        <v>102</v>
      </c>
    </row>
    <row r="108" spans="1:33" s="59" customFormat="1" x14ac:dyDescent="0.4">
      <c r="A108" s="60" t="s">
        <v>76</v>
      </c>
      <c r="B108" s="60" t="s">
        <v>8</v>
      </c>
      <c r="C108" s="61" t="s">
        <v>24</v>
      </c>
      <c r="D108" s="61">
        <v>25</v>
      </c>
      <c r="E108" s="61" t="s">
        <v>25</v>
      </c>
      <c r="F108" s="60" t="s">
        <v>11</v>
      </c>
      <c r="G108" s="60" t="s">
        <v>87</v>
      </c>
      <c r="H108" s="62">
        <v>188</v>
      </c>
      <c r="I108" s="62">
        <v>257</v>
      </c>
      <c r="J108" s="62">
        <v>222</v>
      </c>
      <c r="K108" s="62">
        <v>228</v>
      </c>
      <c r="L108" s="62">
        <v>191.5</v>
      </c>
      <c r="M108" s="62">
        <v>202</v>
      </c>
      <c r="N108" s="62">
        <f t="shared" si="0"/>
        <v>214.75</v>
      </c>
      <c r="O108" s="62">
        <v>103</v>
      </c>
      <c r="P108" s="62">
        <v>104</v>
      </c>
      <c r="Q108" s="62">
        <v>96</v>
      </c>
      <c r="R108" s="62">
        <v>175</v>
      </c>
      <c r="S108" s="62">
        <v>198</v>
      </c>
      <c r="T108" s="62">
        <v>197.5</v>
      </c>
      <c r="U108" s="62">
        <v>198</v>
      </c>
      <c r="V108" s="62">
        <v>207</v>
      </c>
      <c r="W108" s="62">
        <v>189</v>
      </c>
      <c r="X108" s="62">
        <v>170</v>
      </c>
      <c r="Y108" s="62">
        <v>180.5</v>
      </c>
      <c r="Z108" s="62">
        <v>174</v>
      </c>
      <c r="AA108" s="62">
        <v>159</v>
      </c>
      <c r="AB108" s="62">
        <v>168.5</v>
      </c>
      <c r="AC108" s="62">
        <v>157</v>
      </c>
      <c r="AD108" s="62">
        <v>156.5</v>
      </c>
      <c r="AE108" s="62">
        <v>182</v>
      </c>
      <c r="AF108" s="62">
        <v>148</v>
      </c>
      <c r="AG108" s="62">
        <v>153</v>
      </c>
    </row>
    <row r="109" spans="1:33" s="59" customFormat="1" x14ac:dyDescent="0.4">
      <c r="A109" s="59" t="s">
        <v>77</v>
      </c>
      <c r="B109" s="59" t="s">
        <v>8</v>
      </c>
      <c r="C109" s="61" t="s">
        <v>24</v>
      </c>
      <c r="D109" s="61">
        <v>25</v>
      </c>
      <c r="E109" s="61" t="s">
        <v>25</v>
      </c>
      <c r="F109" s="59" t="s">
        <v>11</v>
      </c>
      <c r="G109" s="59" t="s">
        <v>90</v>
      </c>
      <c r="H109" s="63">
        <v>188</v>
      </c>
      <c r="I109" s="63">
        <v>175</v>
      </c>
      <c r="J109" s="63">
        <v>254</v>
      </c>
      <c r="K109" s="63">
        <v>294</v>
      </c>
      <c r="L109" s="63">
        <v>79</v>
      </c>
      <c r="M109" s="63">
        <v>73</v>
      </c>
      <c r="N109" s="62">
        <f t="shared" si="0"/>
        <v>177.16666666666666</v>
      </c>
      <c r="O109" s="63">
        <v>144</v>
      </c>
      <c r="P109" s="63">
        <v>200</v>
      </c>
      <c r="Q109" s="63">
        <v>198</v>
      </c>
      <c r="R109" s="63">
        <v>191.5</v>
      </c>
      <c r="S109" s="63">
        <v>169</v>
      </c>
      <c r="T109" s="63">
        <v>168</v>
      </c>
      <c r="U109" s="63">
        <v>164.5</v>
      </c>
      <c r="V109" s="63">
        <v>135</v>
      </c>
      <c r="W109" s="63">
        <v>125</v>
      </c>
      <c r="X109" s="63">
        <v>140</v>
      </c>
      <c r="Y109" s="63">
        <v>110</v>
      </c>
      <c r="Z109" s="63">
        <v>113.5</v>
      </c>
      <c r="AA109" s="63">
        <v>133</v>
      </c>
      <c r="AB109" s="63">
        <v>116</v>
      </c>
      <c r="AC109" s="63">
        <v>112</v>
      </c>
      <c r="AD109" s="63">
        <v>174</v>
      </c>
      <c r="AE109" s="63">
        <v>174</v>
      </c>
      <c r="AF109" s="63">
        <v>174</v>
      </c>
      <c r="AG109" s="63">
        <v>174</v>
      </c>
    </row>
    <row r="110" spans="1:33" s="59" customFormat="1" x14ac:dyDescent="0.4">
      <c r="A110" s="59" t="s">
        <v>12</v>
      </c>
      <c r="B110" s="59" t="s">
        <v>8</v>
      </c>
      <c r="C110" s="61" t="s">
        <v>24</v>
      </c>
      <c r="D110" s="61">
        <v>25</v>
      </c>
      <c r="E110" s="61" t="s">
        <v>25</v>
      </c>
      <c r="F110" s="59" t="s">
        <v>11</v>
      </c>
      <c r="G110" s="59" t="s">
        <v>89</v>
      </c>
      <c r="H110" s="63">
        <v>228.5</v>
      </c>
      <c r="I110" s="63">
        <v>206</v>
      </c>
      <c r="J110" s="63">
        <v>162</v>
      </c>
      <c r="K110" s="63">
        <v>208</v>
      </c>
      <c r="L110" s="63">
        <v>166</v>
      </c>
      <c r="M110" s="63">
        <v>185.5</v>
      </c>
      <c r="N110" s="62">
        <f t="shared" si="0"/>
        <v>192.66666666666666</v>
      </c>
      <c r="O110" s="63">
        <v>81</v>
      </c>
      <c r="P110" s="63">
        <v>116</v>
      </c>
      <c r="Q110" s="63">
        <v>94.5</v>
      </c>
      <c r="R110" s="63">
        <v>149</v>
      </c>
      <c r="S110" s="63">
        <v>248</v>
      </c>
      <c r="T110" s="63">
        <v>225</v>
      </c>
      <c r="U110" s="63">
        <v>224</v>
      </c>
      <c r="V110" s="63">
        <v>195</v>
      </c>
      <c r="W110" s="63">
        <v>186</v>
      </c>
      <c r="X110" s="63">
        <v>187</v>
      </c>
      <c r="Y110" s="63">
        <v>186</v>
      </c>
      <c r="Z110" s="63">
        <v>180</v>
      </c>
      <c r="AA110" s="63">
        <v>144</v>
      </c>
      <c r="AB110" s="63">
        <v>148</v>
      </c>
      <c r="AC110" s="63">
        <v>104</v>
      </c>
      <c r="AD110" s="63">
        <v>89</v>
      </c>
      <c r="AE110" s="63">
        <v>91</v>
      </c>
      <c r="AF110" s="63">
        <v>96</v>
      </c>
      <c r="AG110" s="63">
        <v>96</v>
      </c>
    </row>
    <row r="111" spans="1:33" s="59" customFormat="1" x14ac:dyDescent="0.4">
      <c r="A111" s="59" t="s">
        <v>15</v>
      </c>
      <c r="B111" s="59" t="s">
        <v>8</v>
      </c>
      <c r="C111" s="61" t="s">
        <v>24</v>
      </c>
      <c r="D111" s="61">
        <v>25</v>
      </c>
      <c r="E111" s="61" t="s">
        <v>25</v>
      </c>
      <c r="F111" s="59" t="s">
        <v>11</v>
      </c>
      <c r="G111" s="59" t="s">
        <v>90</v>
      </c>
      <c r="H111" s="63">
        <v>241.5</v>
      </c>
      <c r="I111" s="63">
        <v>223</v>
      </c>
      <c r="J111" s="63">
        <v>120</v>
      </c>
      <c r="K111" s="63">
        <v>100</v>
      </c>
      <c r="L111" s="63">
        <v>101</v>
      </c>
      <c r="M111" s="63">
        <v>217.5</v>
      </c>
      <c r="N111" s="62">
        <f t="shared" si="0"/>
        <v>167.16666666666666</v>
      </c>
      <c r="O111" s="63">
        <v>99</v>
      </c>
      <c r="P111" s="63">
        <v>126</v>
      </c>
      <c r="Q111" s="63">
        <v>179</v>
      </c>
      <c r="R111" s="63">
        <v>188</v>
      </c>
      <c r="S111" s="63">
        <v>197</v>
      </c>
      <c r="T111" s="63">
        <v>185</v>
      </c>
      <c r="U111" s="63">
        <v>191</v>
      </c>
      <c r="V111" s="63">
        <v>207</v>
      </c>
      <c r="W111" s="63">
        <v>161</v>
      </c>
      <c r="X111" s="63">
        <v>215</v>
      </c>
      <c r="Y111" s="63">
        <v>185</v>
      </c>
      <c r="Z111" s="63">
        <v>184</v>
      </c>
      <c r="AA111" s="63">
        <v>126</v>
      </c>
      <c r="AB111" s="63">
        <v>82</v>
      </c>
      <c r="AC111" s="63">
        <v>84</v>
      </c>
      <c r="AD111" s="63">
        <v>80</v>
      </c>
      <c r="AE111" s="63">
        <v>95</v>
      </c>
      <c r="AF111" s="63">
        <v>127</v>
      </c>
      <c r="AG111" s="63">
        <v>195</v>
      </c>
    </row>
    <row r="112" spans="1:33" s="59" customFormat="1" x14ac:dyDescent="0.4">
      <c r="A112" s="59" t="s">
        <v>78</v>
      </c>
      <c r="B112" s="59" t="s">
        <v>8</v>
      </c>
      <c r="C112" s="61" t="s">
        <v>24</v>
      </c>
      <c r="D112" s="61">
        <v>25</v>
      </c>
      <c r="E112" s="61" t="s">
        <v>25</v>
      </c>
      <c r="F112" s="59" t="s">
        <v>11</v>
      </c>
      <c r="G112" s="59" t="s">
        <v>89</v>
      </c>
      <c r="H112" s="63">
        <v>188</v>
      </c>
      <c r="I112" s="63">
        <v>171.5</v>
      </c>
      <c r="J112" s="63">
        <v>197</v>
      </c>
      <c r="K112" s="63">
        <v>149</v>
      </c>
      <c r="L112" s="63">
        <v>179</v>
      </c>
      <c r="M112" s="63">
        <v>159</v>
      </c>
      <c r="N112" s="62">
        <f t="shared" si="0"/>
        <v>173.91666666666666</v>
      </c>
      <c r="O112" s="63">
        <v>83</v>
      </c>
      <c r="P112" s="63">
        <v>91</v>
      </c>
      <c r="Q112" s="63">
        <v>115</v>
      </c>
      <c r="R112" s="63">
        <v>142</v>
      </c>
      <c r="S112" s="63">
        <v>139</v>
      </c>
      <c r="T112" s="63">
        <v>155</v>
      </c>
      <c r="U112" s="63">
        <v>153</v>
      </c>
      <c r="V112" s="63">
        <v>165</v>
      </c>
      <c r="W112" s="63">
        <v>159</v>
      </c>
      <c r="X112" s="63">
        <v>171</v>
      </c>
      <c r="Y112" s="63">
        <v>140</v>
      </c>
      <c r="Z112" s="63">
        <v>75</v>
      </c>
      <c r="AA112" s="63">
        <v>73</v>
      </c>
      <c r="AB112" s="63">
        <v>80</v>
      </c>
      <c r="AC112" s="63">
        <v>83</v>
      </c>
      <c r="AD112" s="63">
        <v>83</v>
      </c>
      <c r="AE112" s="63">
        <v>95</v>
      </c>
      <c r="AF112" s="63">
        <v>85</v>
      </c>
      <c r="AG112" s="63">
        <v>205</v>
      </c>
    </row>
    <row r="113" spans="1:33" s="59" customFormat="1" x14ac:dyDescent="0.4">
      <c r="A113" s="60" t="s">
        <v>16</v>
      </c>
      <c r="B113" s="60" t="s">
        <v>8</v>
      </c>
      <c r="C113" s="61" t="s">
        <v>24</v>
      </c>
      <c r="D113" s="61">
        <v>25</v>
      </c>
      <c r="E113" s="61" t="s">
        <v>25</v>
      </c>
      <c r="F113" s="60" t="s">
        <v>11</v>
      </c>
      <c r="G113" s="60" t="s">
        <v>87</v>
      </c>
      <c r="H113" s="62">
        <v>215</v>
      </c>
      <c r="I113" s="62">
        <v>228</v>
      </c>
      <c r="J113" s="62">
        <v>204</v>
      </c>
      <c r="K113" s="62">
        <v>144.5</v>
      </c>
      <c r="L113" s="62">
        <v>101</v>
      </c>
      <c r="M113" s="62">
        <v>120</v>
      </c>
      <c r="N113" s="62">
        <f t="shared" si="0"/>
        <v>168.75</v>
      </c>
      <c r="O113" s="62">
        <v>82</v>
      </c>
      <c r="P113" s="62">
        <v>91</v>
      </c>
      <c r="Q113" s="62">
        <v>155</v>
      </c>
      <c r="R113" s="62">
        <v>190</v>
      </c>
      <c r="S113" s="62">
        <v>197</v>
      </c>
      <c r="T113" s="62">
        <v>209.5</v>
      </c>
      <c r="U113" s="62">
        <v>225.5</v>
      </c>
      <c r="V113" s="62">
        <v>226.5</v>
      </c>
      <c r="W113" s="62">
        <v>219.5</v>
      </c>
      <c r="X113" s="62">
        <v>203</v>
      </c>
      <c r="Y113" s="62">
        <v>163.5</v>
      </c>
      <c r="Z113" s="62">
        <v>199.5</v>
      </c>
      <c r="AA113" s="62">
        <v>198</v>
      </c>
      <c r="AB113" s="62">
        <v>173</v>
      </c>
      <c r="AC113" s="62">
        <v>225.5</v>
      </c>
      <c r="AD113" s="62">
        <v>191</v>
      </c>
      <c r="AE113" s="62">
        <v>92</v>
      </c>
      <c r="AF113" s="62">
        <v>92</v>
      </c>
      <c r="AG113" s="62">
        <v>92</v>
      </c>
    </row>
    <row r="114" spans="1:33" s="59" customFormat="1" x14ac:dyDescent="0.4">
      <c r="A114" s="59" t="s">
        <v>79</v>
      </c>
      <c r="B114" s="59" t="s">
        <v>8</v>
      </c>
      <c r="C114" s="61" t="s">
        <v>24</v>
      </c>
      <c r="D114" s="61">
        <v>25</v>
      </c>
      <c r="E114" s="61" t="s">
        <v>25</v>
      </c>
      <c r="F114" s="59" t="s">
        <v>11</v>
      </c>
      <c r="G114" s="59" t="s">
        <v>88</v>
      </c>
      <c r="H114" s="63">
        <v>145</v>
      </c>
      <c r="I114" s="63">
        <v>134</v>
      </c>
      <c r="J114" s="63">
        <v>162</v>
      </c>
      <c r="K114" s="63">
        <v>183.5</v>
      </c>
      <c r="L114" s="63">
        <v>178</v>
      </c>
      <c r="M114" s="63">
        <v>239</v>
      </c>
      <c r="N114" s="62">
        <f t="shared" si="0"/>
        <v>173.58333333333334</v>
      </c>
      <c r="O114" s="63">
        <v>97</v>
      </c>
      <c r="P114" s="63">
        <v>78</v>
      </c>
      <c r="Q114" s="63">
        <v>191.5</v>
      </c>
      <c r="R114" s="63">
        <v>217</v>
      </c>
      <c r="S114" s="63">
        <v>182</v>
      </c>
      <c r="T114" s="63">
        <v>185.5</v>
      </c>
      <c r="U114" s="63">
        <v>222.5</v>
      </c>
      <c r="V114" s="63">
        <v>198</v>
      </c>
      <c r="W114" s="63">
        <v>152</v>
      </c>
      <c r="X114" s="63">
        <v>146.5</v>
      </c>
      <c r="Y114" s="63">
        <v>91</v>
      </c>
      <c r="Z114" s="63">
        <v>80</v>
      </c>
      <c r="AA114" s="63">
        <v>134.5</v>
      </c>
      <c r="AB114" s="63">
        <v>239</v>
      </c>
      <c r="AC114" s="63">
        <v>234.5</v>
      </c>
      <c r="AD114" s="63">
        <v>174.5</v>
      </c>
      <c r="AE114" s="63">
        <v>160</v>
      </c>
      <c r="AF114" s="63">
        <v>155</v>
      </c>
      <c r="AG114" s="63">
        <v>88</v>
      </c>
    </row>
    <row r="115" spans="1:33" s="59" customFormat="1" x14ac:dyDescent="0.4">
      <c r="A115" s="59" t="s">
        <v>17</v>
      </c>
      <c r="B115" s="59" t="s">
        <v>8</v>
      </c>
      <c r="C115" s="61" t="s">
        <v>24</v>
      </c>
      <c r="D115" s="61">
        <v>25</v>
      </c>
      <c r="E115" s="61" t="s">
        <v>25</v>
      </c>
      <c r="F115" s="59" t="s">
        <v>11</v>
      </c>
      <c r="G115" s="59" t="s">
        <v>90</v>
      </c>
      <c r="H115" s="63">
        <v>141</v>
      </c>
      <c r="I115" s="63">
        <v>125.5</v>
      </c>
      <c r="J115" s="63">
        <v>158</v>
      </c>
      <c r="K115" s="63">
        <v>148</v>
      </c>
      <c r="L115" s="63">
        <v>139</v>
      </c>
      <c r="M115" s="63">
        <v>122.5</v>
      </c>
      <c r="N115" s="62">
        <f t="shared" si="0"/>
        <v>139</v>
      </c>
      <c r="O115" s="63">
        <v>61</v>
      </c>
      <c r="P115" s="63">
        <v>77</v>
      </c>
      <c r="Q115" s="63">
        <v>78</v>
      </c>
      <c r="R115" s="63">
        <v>88</v>
      </c>
      <c r="S115" s="63">
        <v>98</v>
      </c>
      <c r="T115" s="63">
        <v>105.5</v>
      </c>
      <c r="U115" s="63">
        <v>120</v>
      </c>
      <c r="V115" s="63">
        <v>112</v>
      </c>
      <c r="W115" s="63">
        <v>113</v>
      </c>
      <c r="X115" s="63">
        <v>97</v>
      </c>
      <c r="Y115" s="63">
        <v>80.5</v>
      </c>
      <c r="Z115" s="63">
        <v>58</v>
      </c>
      <c r="AA115" s="63">
        <v>50</v>
      </c>
      <c r="AB115" s="63">
        <v>51.5</v>
      </c>
      <c r="AC115" s="63">
        <v>137</v>
      </c>
      <c r="AD115" s="63">
        <v>144</v>
      </c>
      <c r="AE115" s="63">
        <v>107.5</v>
      </c>
      <c r="AF115" s="63">
        <v>56</v>
      </c>
      <c r="AG115" s="63">
        <v>55</v>
      </c>
    </row>
    <row r="116" spans="1:33" s="59" customFormat="1" x14ac:dyDescent="0.4">
      <c r="A116" s="59" t="s">
        <v>18</v>
      </c>
      <c r="B116" s="59" t="s">
        <v>19</v>
      </c>
      <c r="C116" s="61" t="s">
        <v>24</v>
      </c>
      <c r="D116" s="61">
        <v>25</v>
      </c>
      <c r="E116" s="61" t="s">
        <v>25</v>
      </c>
      <c r="F116" s="59" t="s">
        <v>11</v>
      </c>
      <c r="G116" s="59" t="s">
        <v>94</v>
      </c>
      <c r="H116" s="63">
        <v>269</v>
      </c>
      <c r="I116" s="63">
        <v>268</v>
      </c>
      <c r="J116" s="63">
        <v>233</v>
      </c>
      <c r="K116" s="63">
        <v>247</v>
      </c>
      <c r="L116" s="63">
        <v>259</v>
      </c>
      <c r="M116" s="63">
        <v>236</v>
      </c>
      <c r="N116" s="62">
        <f t="shared" si="0"/>
        <v>252</v>
      </c>
      <c r="O116" s="63">
        <v>153.5</v>
      </c>
      <c r="P116" s="63">
        <v>198</v>
      </c>
      <c r="Q116" s="63">
        <v>213</v>
      </c>
      <c r="R116" s="63">
        <v>306</v>
      </c>
      <c r="S116" s="63">
        <v>343</v>
      </c>
      <c r="T116" s="63">
        <v>281</v>
      </c>
      <c r="U116" s="63">
        <v>251</v>
      </c>
      <c r="V116" s="63">
        <v>245</v>
      </c>
      <c r="W116" s="63">
        <v>234.5</v>
      </c>
      <c r="X116" s="63">
        <v>235</v>
      </c>
      <c r="Y116" s="63">
        <v>234</v>
      </c>
      <c r="Z116" s="63">
        <v>239</v>
      </c>
      <c r="AA116" s="63">
        <v>191</v>
      </c>
      <c r="AB116" s="63">
        <v>211</v>
      </c>
      <c r="AC116" s="63">
        <v>197</v>
      </c>
      <c r="AD116" s="63">
        <v>214</v>
      </c>
      <c r="AE116" s="63">
        <v>211</v>
      </c>
      <c r="AF116" s="63">
        <v>210</v>
      </c>
      <c r="AG116" s="63">
        <v>209</v>
      </c>
    </row>
    <row r="117" spans="1:33" s="59" customFormat="1" x14ac:dyDescent="0.4">
      <c r="A117" s="60" t="s">
        <v>80</v>
      </c>
      <c r="B117" s="60" t="s">
        <v>19</v>
      </c>
      <c r="C117" s="61" t="s">
        <v>24</v>
      </c>
      <c r="D117" s="61">
        <v>25</v>
      </c>
      <c r="E117" s="61" t="s">
        <v>25</v>
      </c>
      <c r="F117" s="60" t="s">
        <v>11</v>
      </c>
      <c r="G117" s="60" t="s">
        <v>91</v>
      </c>
      <c r="H117" s="62">
        <v>299</v>
      </c>
      <c r="I117" s="62">
        <v>297</v>
      </c>
      <c r="J117" s="62">
        <v>278.5</v>
      </c>
      <c r="K117" s="62">
        <v>230</v>
      </c>
      <c r="L117" s="62">
        <v>263</v>
      </c>
      <c r="M117" s="62">
        <v>247</v>
      </c>
      <c r="N117" s="62">
        <f t="shared" si="0"/>
        <v>269.08333333333331</v>
      </c>
      <c r="O117" s="62">
        <v>248</v>
      </c>
      <c r="P117" s="62">
        <v>278</v>
      </c>
      <c r="Q117" s="62">
        <v>338</v>
      </c>
      <c r="R117" s="62">
        <v>267.5</v>
      </c>
      <c r="S117" s="62">
        <v>272</v>
      </c>
      <c r="T117" s="62">
        <v>254.5</v>
      </c>
      <c r="U117" s="62">
        <v>230.5</v>
      </c>
      <c r="V117" s="62">
        <v>320.5</v>
      </c>
      <c r="W117" s="62">
        <v>305</v>
      </c>
      <c r="X117" s="62">
        <v>240</v>
      </c>
      <c r="Y117" s="62">
        <v>244</v>
      </c>
      <c r="Z117" s="62">
        <v>231</v>
      </c>
      <c r="AA117" s="62">
        <v>234.5</v>
      </c>
      <c r="AB117" s="62">
        <v>215</v>
      </c>
      <c r="AC117" s="62">
        <v>211</v>
      </c>
      <c r="AD117" s="62">
        <v>316</v>
      </c>
      <c r="AE117" s="62">
        <v>317</v>
      </c>
      <c r="AF117" s="62">
        <v>286.5</v>
      </c>
      <c r="AG117" s="62">
        <v>305</v>
      </c>
    </row>
    <row r="118" spans="1:33" s="59" customFormat="1" x14ac:dyDescent="0.4">
      <c r="A118" s="59" t="s">
        <v>20</v>
      </c>
      <c r="B118" s="59" t="s">
        <v>19</v>
      </c>
      <c r="C118" s="61" t="s">
        <v>24</v>
      </c>
      <c r="D118" s="61">
        <v>25</v>
      </c>
      <c r="E118" s="61" t="s">
        <v>25</v>
      </c>
      <c r="F118" s="59" t="s">
        <v>11</v>
      </c>
      <c r="G118" s="59" t="s">
        <v>92</v>
      </c>
      <c r="H118" s="63">
        <v>202</v>
      </c>
      <c r="I118" s="63">
        <v>218</v>
      </c>
      <c r="J118" s="63">
        <v>193</v>
      </c>
      <c r="K118" s="63">
        <v>185</v>
      </c>
      <c r="L118" s="63">
        <v>185</v>
      </c>
      <c r="M118" s="63">
        <v>230.5</v>
      </c>
      <c r="N118" s="62">
        <f t="shared" si="0"/>
        <v>202.25</v>
      </c>
      <c r="O118" s="63">
        <v>181</v>
      </c>
      <c r="P118" s="63">
        <v>227</v>
      </c>
      <c r="Q118" s="63">
        <v>315.5</v>
      </c>
      <c r="R118" s="63">
        <v>280</v>
      </c>
      <c r="S118" s="63">
        <v>240</v>
      </c>
      <c r="T118" s="63">
        <v>203.5</v>
      </c>
      <c r="U118" s="63">
        <v>182</v>
      </c>
      <c r="V118" s="63">
        <v>235</v>
      </c>
      <c r="W118" s="63">
        <v>197</v>
      </c>
      <c r="X118" s="63">
        <v>187.5</v>
      </c>
      <c r="Y118" s="63">
        <v>179</v>
      </c>
      <c r="Z118" s="63">
        <v>235.5</v>
      </c>
      <c r="AA118" s="63">
        <v>193</v>
      </c>
      <c r="AB118" s="63">
        <v>153</v>
      </c>
      <c r="AC118" s="63">
        <v>191.5</v>
      </c>
      <c r="AD118" s="63">
        <v>162</v>
      </c>
      <c r="AE118" s="63">
        <v>131</v>
      </c>
      <c r="AF118" s="63">
        <v>121</v>
      </c>
      <c r="AG118" s="63">
        <v>132</v>
      </c>
    </row>
    <row r="119" spans="1:33" s="59" customFormat="1" x14ac:dyDescent="0.4">
      <c r="A119" s="59" t="s">
        <v>21</v>
      </c>
      <c r="B119" s="59" t="s">
        <v>19</v>
      </c>
      <c r="C119" s="61" t="s">
        <v>24</v>
      </c>
      <c r="D119" s="61">
        <v>25</v>
      </c>
      <c r="E119" s="61" t="s">
        <v>25</v>
      </c>
      <c r="F119" s="59" t="s">
        <v>11</v>
      </c>
      <c r="G119" s="59" t="s">
        <v>93</v>
      </c>
      <c r="H119" s="63">
        <v>295.5</v>
      </c>
      <c r="I119" s="63">
        <v>293</v>
      </c>
      <c r="J119" s="63">
        <v>224</v>
      </c>
      <c r="K119" s="63">
        <v>161</v>
      </c>
      <c r="L119" s="63">
        <v>148.5</v>
      </c>
      <c r="M119" s="63">
        <v>175</v>
      </c>
      <c r="N119" s="62">
        <f t="shared" si="0"/>
        <v>216.16666666666666</v>
      </c>
      <c r="O119" s="63">
        <v>110</v>
      </c>
      <c r="P119" s="63">
        <v>132</v>
      </c>
      <c r="Q119" s="63">
        <v>173</v>
      </c>
      <c r="R119" s="63">
        <v>297</v>
      </c>
      <c r="S119" s="63">
        <v>247</v>
      </c>
      <c r="T119" s="63">
        <v>223.5</v>
      </c>
      <c r="U119" s="63">
        <v>203</v>
      </c>
      <c r="V119" s="63">
        <v>208</v>
      </c>
      <c r="W119" s="63">
        <v>185.5</v>
      </c>
      <c r="X119" s="63">
        <v>164</v>
      </c>
      <c r="Y119" s="63">
        <v>177</v>
      </c>
      <c r="Z119" s="63">
        <v>161</v>
      </c>
      <c r="AA119" s="63">
        <v>208.5</v>
      </c>
      <c r="AB119" s="63">
        <v>155.5</v>
      </c>
      <c r="AC119" s="63">
        <v>177</v>
      </c>
      <c r="AD119" s="63">
        <v>168</v>
      </c>
      <c r="AE119" s="63">
        <v>99</v>
      </c>
      <c r="AF119" s="63">
        <v>101</v>
      </c>
      <c r="AG119" s="63">
        <v>101</v>
      </c>
    </row>
    <row r="120" spans="1:33" s="59" customFormat="1" x14ac:dyDescent="0.4">
      <c r="A120" s="59" t="s">
        <v>81</v>
      </c>
      <c r="B120" s="59" t="s">
        <v>19</v>
      </c>
      <c r="C120" s="61" t="s">
        <v>24</v>
      </c>
      <c r="D120" s="61">
        <v>25</v>
      </c>
      <c r="E120" s="61" t="s">
        <v>25</v>
      </c>
      <c r="F120" s="59" t="s">
        <v>11</v>
      </c>
      <c r="G120" s="59" t="s">
        <v>94</v>
      </c>
      <c r="H120" s="63">
        <v>258</v>
      </c>
      <c r="I120" s="63">
        <v>154</v>
      </c>
      <c r="J120" s="63">
        <v>131</v>
      </c>
      <c r="K120" s="63">
        <v>125</v>
      </c>
      <c r="L120" s="63">
        <v>135</v>
      </c>
      <c r="M120" s="63">
        <v>243</v>
      </c>
      <c r="N120" s="62">
        <f t="shared" si="0"/>
        <v>174.33333333333334</v>
      </c>
      <c r="O120" s="63">
        <v>120.5</v>
      </c>
      <c r="P120" s="63">
        <v>142</v>
      </c>
      <c r="Q120" s="63">
        <v>136</v>
      </c>
      <c r="R120" s="63">
        <v>148</v>
      </c>
      <c r="S120" s="63">
        <v>137</v>
      </c>
      <c r="T120" s="63">
        <v>138</v>
      </c>
      <c r="U120" s="63">
        <v>152</v>
      </c>
      <c r="V120" s="63">
        <v>144.5</v>
      </c>
      <c r="W120" s="63">
        <v>232</v>
      </c>
      <c r="X120" s="63">
        <v>199</v>
      </c>
      <c r="Y120" s="63">
        <v>227</v>
      </c>
      <c r="Z120" s="63">
        <v>185.5</v>
      </c>
      <c r="AA120" s="63">
        <v>210</v>
      </c>
      <c r="AB120" s="63">
        <v>205.5</v>
      </c>
      <c r="AC120" s="63">
        <v>179</v>
      </c>
      <c r="AD120" s="63">
        <v>123</v>
      </c>
      <c r="AE120" s="63">
        <v>133</v>
      </c>
      <c r="AF120" s="63">
        <v>110</v>
      </c>
      <c r="AG120" s="63">
        <v>198</v>
      </c>
    </row>
    <row r="121" spans="1:33" s="59" customFormat="1" x14ac:dyDescent="0.4">
      <c r="A121" s="60" t="s">
        <v>82</v>
      </c>
      <c r="B121" s="60" t="s">
        <v>19</v>
      </c>
      <c r="C121" s="61" t="s">
        <v>24</v>
      </c>
      <c r="D121" s="61">
        <v>25</v>
      </c>
      <c r="E121" s="61" t="s">
        <v>25</v>
      </c>
      <c r="F121" s="60" t="s">
        <v>11</v>
      </c>
      <c r="G121" s="60" t="s">
        <v>95</v>
      </c>
      <c r="H121" s="62">
        <v>247</v>
      </c>
      <c r="I121" s="62">
        <v>209</v>
      </c>
      <c r="J121" s="62">
        <v>164</v>
      </c>
      <c r="K121" s="62">
        <v>134</v>
      </c>
      <c r="L121" s="62">
        <v>119</v>
      </c>
      <c r="M121" s="62">
        <v>112.5</v>
      </c>
      <c r="N121" s="62">
        <f t="shared" si="0"/>
        <v>164.25</v>
      </c>
      <c r="O121" s="62">
        <v>106</v>
      </c>
      <c r="P121" s="62">
        <v>122</v>
      </c>
      <c r="Q121" s="62">
        <v>173</v>
      </c>
      <c r="R121" s="62">
        <v>212</v>
      </c>
      <c r="S121" s="62">
        <v>204.5</v>
      </c>
      <c r="T121" s="62">
        <v>236</v>
      </c>
      <c r="U121" s="62">
        <v>220</v>
      </c>
      <c r="V121" s="62">
        <v>223</v>
      </c>
      <c r="W121" s="62">
        <v>197.5</v>
      </c>
      <c r="X121" s="62">
        <v>183</v>
      </c>
      <c r="Y121" s="62">
        <v>226</v>
      </c>
      <c r="Z121" s="62">
        <v>221</v>
      </c>
      <c r="AA121" s="62">
        <v>238.5</v>
      </c>
      <c r="AB121" s="62">
        <v>169</v>
      </c>
      <c r="AC121" s="62">
        <v>118</v>
      </c>
      <c r="AD121" s="62">
        <v>112</v>
      </c>
      <c r="AE121" s="62">
        <v>103</v>
      </c>
      <c r="AF121" s="62">
        <v>101</v>
      </c>
      <c r="AG121" s="62">
        <v>99</v>
      </c>
    </row>
    <row r="122" spans="1:33" s="59" customFormat="1" x14ac:dyDescent="0.4">
      <c r="A122" s="59" t="s">
        <v>83</v>
      </c>
      <c r="B122" s="59" t="s">
        <v>19</v>
      </c>
      <c r="C122" s="61" t="s">
        <v>24</v>
      </c>
      <c r="D122" s="61">
        <v>25</v>
      </c>
      <c r="E122" s="61" t="s">
        <v>25</v>
      </c>
      <c r="F122" s="59" t="s">
        <v>11</v>
      </c>
      <c r="G122" s="59" t="s">
        <v>93</v>
      </c>
      <c r="H122" s="63">
        <v>198.5</v>
      </c>
      <c r="I122" s="63">
        <v>172</v>
      </c>
      <c r="J122" s="63">
        <v>234</v>
      </c>
      <c r="K122" s="63">
        <v>247</v>
      </c>
      <c r="L122" s="63">
        <v>222</v>
      </c>
      <c r="M122" s="63">
        <v>170</v>
      </c>
      <c r="N122" s="62">
        <f t="shared" si="0"/>
        <v>207.25</v>
      </c>
      <c r="O122" s="63">
        <v>110</v>
      </c>
      <c r="P122" s="63">
        <v>149</v>
      </c>
      <c r="Q122" s="63">
        <v>237</v>
      </c>
      <c r="R122" s="63">
        <v>240</v>
      </c>
      <c r="S122" s="63">
        <v>231</v>
      </c>
      <c r="T122" s="63">
        <v>228</v>
      </c>
      <c r="U122" s="63">
        <v>226</v>
      </c>
      <c r="V122" s="63">
        <v>220</v>
      </c>
      <c r="W122" s="63">
        <v>205</v>
      </c>
      <c r="X122" s="63">
        <v>216.5</v>
      </c>
      <c r="Y122" s="63">
        <v>205</v>
      </c>
      <c r="Z122" s="63">
        <v>236.5</v>
      </c>
      <c r="AA122" s="63">
        <v>172</v>
      </c>
      <c r="AB122" s="63">
        <v>101</v>
      </c>
      <c r="AC122" s="63">
        <v>97</v>
      </c>
      <c r="AD122" s="63">
        <v>100</v>
      </c>
      <c r="AE122" s="63">
        <v>99</v>
      </c>
      <c r="AF122" s="63">
        <v>149.5</v>
      </c>
      <c r="AG122" s="63">
        <v>170.5</v>
      </c>
    </row>
    <row r="123" spans="1:33" s="59" customFormat="1" x14ac:dyDescent="0.4">
      <c r="A123" s="59" t="s">
        <v>84</v>
      </c>
      <c r="B123" s="59" t="s">
        <v>19</v>
      </c>
      <c r="C123" s="61" t="s">
        <v>24</v>
      </c>
      <c r="D123" s="61">
        <v>25</v>
      </c>
      <c r="E123" s="61" t="s">
        <v>25</v>
      </c>
      <c r="F123" s="59" t="s">
        <v>11</v>
      </c>
      <c r="G123" s="59" t="s">
        <v>94</v>
      </c>
      <c r="H123" s="63">
        <v>319</v>
      </c>
      <c r="I123" s="63">
        <v>223</v>
      </c>
      <c r="J123" s="63">
        <v>206</v>
      </c>
      <c r="K123" s="63">
        <v>225</v>
      </c>
      <c r="L123" s="63">
        <v>175</v>
      </c>
      <c r="M123" s="63">
        <v>160</v>
      </c>
      <c r="N123" s="62">
        <f t="shared" si="0"/>
        <v>218</v>
      </c>
      <c r="O123" s="63">
        <v>109</v>
      </c>
      <c r="P123" s="63">
        <v>147</v>
      </c>
      <c r="Q123" s="63">
        <v>157</v>
      </c>
      <c r="R123" s="63">
        <v>200</v>
      </c>
      <c r="S123" s="63">
        <v>220</v>
      </c>
      <c r="T123" s="63">
        <v>216.5</v>
      </c>
      <c r="U123" s="63">
        <v>219</v>
      </c>
      <c r="V123" s="63">
        <v>206</v>
      </c>
      <c r="W123" s="63">
        <v>185</v>
      </c>
      <c r="X123" s="63">
        <v>155</v>
      </c>
      <c r="Y123" s="63">
        <v>159</v>
      </c>
      <c r="Z123" s="63">
        <v>131</v>
      </c>
      <c r="AA123" s="63">
        <v>142</v>
      </c>
      <c r="AB123" s="63">
        <v>172</v>
      </c>
      <c r="AC123" s="63">
        <v>211</v>
      </c>
      <c r="AD123" s="63">
        <v>201</v>
      </c>
      <c r="AE123" s="63">
        <v>206</v>
      </c>
      <c r="AF123" s="63">
        <v>250</v>
      </c>
      <c r="AG123" s="63">
        <v>201</v>
      </c>
    </row>
    <row r="124" spans="1:33" s="59" customFormat="1" x14ac:dyDescent="0.4">
      <c r="A124" s="60" t="s">
        <v>85</v>
      </c>
      <c r="B124" s="60" t="s">
        <v>19</v>
      </c>
      <c r="C124" s="61" t="s">
        <v>24</v>
      </c>
      <c r="D124" s="61">
        <v>25</v>
      </c>
      <c r="E124" s="61" t="s">
        <v>25</v>
      </c>
      <c r="F124" s="60" t="s">
        <v>11</v>
      </c>
      <c r="G124" s="60" t="s">
        <v>95</v>
      </c>
      <c r="H124" s="62">
        <v>190.5</v>
      </c>
      <c r="I124" s="62">
        <v>200</v>
      </c>
      <c r="J124" s="62">
        <v>185</v>
      </c>
      <c r="K124" s="62">
        <v>145</v>
      </c>
      <c r="L124" s="62">
        <v>127</v>
      </c>
      <c r="M124" s="62">
        <v>135</v>
      </c>
      <c r="N124" s="62">
        <f t="shared" si="0"/>
        <v>163.75</v>
      </c>
      <c r="O124" s="62">
        <v>107</v>
      </c>
      <c r="P124" s="62">
        <v>101</v>
      </c>
      <c r="Q124" s="62">
        <v>101</v>
      </c>
      <c r="R124" s="62">
        <v>145</v>
      </c>
      <c r="S124" s="62">
        <v>240</v>
      </c>
      <c r="T124" s="62">
        <v>225</v>
      </c>
      <c r="U124" s="62">
        <v>221</v>
      </c>
      <c r="V124" s="62">
        <v>216</v>
      </c>
      <c r="W124" s="62">
        <v>222</v>
      </c>
      <c r="X124" s="62">
        <v>207</v>
      </c>
      <c r="Y124" s="62">
        <v>182</v>
      </c>
      <c r="Z124" s="62">
        <v>202</v>
      </c>
      <c r="AA124" s="62">
        <v>237.5</v>
      </c>
      <c r="AB124" s="62">
        <v>113</v>
      </c>
      <c r="AC124" s="62">
        <v>128</v>
      </c>
      <c r="AD124" s="62">
        <v>110</v>
      </c>
      <c r="AE124" s="62">
        <v>133</v>
      </c>
      <c r="AF124" s="62">
        <v>103.5</v>
      </c>
      <c r="AG124" s="62">
        <v>103</v>
      </c>
    </row>
    <row r="125" spans="1:33" s="59" customFormat="1" x14ac:dyDescent="0.4">
      <c r="A125" s="59" t="s">
        <v>86</v>
      </c>
      <c r="B125" s="59" t="s">
        <v>19</v>
      </c>
      <c r="C125" s="61" t="s">
        <v>24</v>
      </c>
      <c r="D125" s="61">
        <v>25</v>
      </c>
      <c r="E125" s="61" t="s">
        <v>25</v>
      </c>
      <c r="F125" s="59" t="s">
        <v>11</v>
      </c>
      <c r="G125" s="59" t="s">
        <v>92</v>
      </c>
      <c r="H125" s="63">
        <v>242</v>
      </c>
      <c r="I125" s="63">
        <v>244</v>
      </c>
      <c r="J125" s="63">
        <v>184</v>
      </c>
      <c r="K125" s="63">
        <v>264</v>
      </c>
      <c r="L125" s="63">
        <v>239</v>
      </c>
      <c r="M125" s="63">
        <v>269</v>
      </c>
      <c r="N125" s="62">
        <f t="shared" si="0"/>
        <v>240.33333333333334</v>
      </c>
      <c r="O125" s="63">
        <v>185.5</v>
      </c>
      <c r="P125" s="63">
        <v>218</v>
      </c>
      <c r="Q125" s="63">
        <v>296.5</v>
      </c>
      <c r="R125" s="63">
        <v>319.5</v>
      </c>
      <c r="S125" s="63">
        <v>247</v>
      </c>
      <c r="T125" s="63">
        <v>221.5</v>
      </c>
      <c r="U125" s="63">
        <v>229</v>
      </c>
      <c r="V125" s="63">
        <v>175.5</v>
      </c>
      <c r="W125" s="63">
        <v>156</v>
      </c>
      <c r="X125" s="63">
        <v>221</v>
      </c>
      <c r="Y125" s="63">
        <v>204</v>
      </c>
      <c r="Z125" s="63">
        <v>221</v>
      </c>
      <c r="AA125" s="63">
        <v>237</v>
      </c>
      <c r="AB125" s="63">
        <v>210</v>
      </c>
      <c r="AC125" s="63">
        <v>154</v>
      </c>
      <c r="AD125" s="63">
        <v>206</v>
      </c>
      <c r="AE125" s="63">
        <v>214</v>
      </c>
      <c r="AF125" s="63">
        <v>190</v>
      </c>
      <c r="AG125" s="63">
        <v>195</v>
      </c>
    </row>
    <row r="126" spans="1:33" s="59" customFormat="1" x14ac:dyDescent="0.4">
      <c r="A126" s="59" t="s">
        <v>23</v>
      </c>
      <c r="B126" s="59" t="s">
        <v>19</v>
      </c>
      <c r="C126" s="61" t="s">
        <v>24</v>
      </c>
      <c r="D126" s="61">
        <v>25</v>
      </c>
      <c r="E126" s="61" t="s">
        <v>25</v>
      </c>
      <c r="F126" s="59" t="s">
        <v>11</v>
      </c>
      <c r="G126" s="59" t="s">
        <v>93</v>
      </c>
      <c r="H126" s="63">
        <v>194</v>
      </c>
      <c r="I126" s="63">
        <v>205.5</v>
      </c>
      <c r="J126" s="63">
        <v>172</v>
      </c>
      <c r="K126" s="63">
        <v>156</v>
      </c>
      <c r="L126" s="63">
        <v>137</v>
      </c>
      <c r="M126" s="63">
        <v>245</v>
      </c>
      <c r="N126" s="62">
        <f t="shared" si="0"/>
        <v>184.91666666666666</v>
      </c>
      <c r="O126" s="63">
        <v>157</v>
      </c>
      <c r="P126" s="63">
        <v>278</v>
      </c>
      <c r="Q126" s="63">
        <v>288</v>
      </c>
      <c r="R126" s="63">
        <v>201.5</v>
      </c>
      <c r="S126" s="63">
        <v>218</v>
      </c>
      <c r="T126" s="63">
        <v>241.5</v>
      </c>
      <c r="U126" s="63">
        <v>270</v>
      </c>
      <c r="V126" s="63">
        <v>170</v>
      </c>
      <c r="W126" s="63">
        <v>128</v>
      </c>
      <c r="X126" s="63">
        <v>125</v>
      </c>
      <c r="Y126" s="63">
        <v>132</v>
      </c>
      <c r="Z126" s="63">
        <v>140</v>
      </c>
      <c r="AA126" s="63">
        <v>143</v>
      </c>
      <c r="AB126" s="63">
        <v>143</v>
      </c>
      <c r="AC126" s="63">
        <v>161</v>
      </c>
      <c r="AD126" s="63">
        <v>167</v>
      </c>
      <c r="AE126" s="63">
        <v>166</v>
      </c>
      <c r="AF126" s="63">
        <v>151</v>
      </c>
      <c r="AG126" s="63">
        <v>167.5</v>
      </c>
    </row>
    <row r="127" spans="1:33" s="59" customFormat="1" x14ac:dyDescent="0.4">
      <c r="A127" s="59" t="s">
        <v>74</v>
      </c>
      <c r="B127" s="59" t="s">
        <v>8</v>
      </c>
      <c r="C127" s="61" t="s">
        <v>26</v>
      </c>
      <c r="D127" s="61">
        <v>0.6</v>
      </c>
      <c r="E127" s="61" t="s">
        <v>27</v>
      </c>
      <c r="F127" s="59" t="s">
        <v>11</v>
      </c>
      <c r="G127" s="59" t="s">
        <v>90</v>
      </c>
      <c r="H127" s="63">
        <v>209.5</v>
      </c>
      <c r="I127" s="63">
        <v>203</v>
      </c>
      <c r="J127" s="63">
        <v>246.5</v>
      </c>
      <c r="K127" s="63">
        <v>202.5</v>
      </c>
      <c r="L127" s="63">
        <v>209</v>
      </c>
      <c r="M127" s="63">
        <v>215</v>
      </c>
      <c r="N127" s="62">
        <f t="shared" si="0"/>
        <v>214.25</v>
      </c>
      <c r="O127" s="63">
        <v>180</v>
      </c>
      <c r="P127" s="63">
        <v>185</v>
      </c>
      <c r="Q127" s="63">
        <v>135.5</v>
      </c>
      <c r="R127" s="63">
        <v>194</v>
      </c>
      <c r="S127" s="63">
        <v>243</v>
      </c>
      <c r="T127" s="63">
        <v>140</v>
      </c>
      <c r="U127" s="63">
        <v>111</v>
      </c>
      <c r="V127" s="63">
        <v>90</v>
      </c>
      <c r="W127" s="63">
        <v>115</v>
      </c>
      <c r="X127" s="63">
        <v>93</v>
      </c>
      <c r="Y127" s="63">
        <v>93</v>
      </c>
      <c r="Z127" s="63">
        <v>251</v>
      </c>
      <c r="AA127" s="63">
        <v>246</v>
      </c>
      <c r="AB127" s="63">
        <v>118</v>
      </c>
      <c r="AC127" s="63">
        <v>86</v>
      </c>
      <c r="AD127" s="63">
        <v>84</v>
      </c>
      <c r="AE127" s="63">
        <v>95</v>
      </c>
      <c r="AF127" s="63">
        <v>144</v>
      </c>
      <c r="AG127" s="63">
        <v>161.5</v>
      </c>
    </row>
    <row r="128" spans="1:33" s="59" customFormat="1" x14ac:dyDescent="0.4">
      <c r="A128" s="59" t="s">
        <v>76</v>
      </c>
      <c r="B128" s="59" t="s">
        <v>8</v>
      </c>
      <c r="C128" s="61" t="s">
        <v>26</v>
      </c>
      <c r="D128" s="61">
        <v>0.6</v>
      </c>
      <c r="E128" s="61" t="s">
        <v>27</v>
      </c>
      <c r="F128" s="59" t="s">
        <v>11</v>
      </c>
      <c r="G128" s="59" t="s">
        <v>89</v>
      </c>
      <c r="H128" s="63">
        <v>191.5</v>
      </c>
      <c r="I128" s="63">
        <v>184</v>
      </c>
      <c r="J128" s="63">
        <v>171</v>
      </c>
      <c r="K128" s="63">
        <v>190</v>
      </c>
      <c r="L128" s="63">
        <v>203</v>
      </c>
      <c r="M128" s="63">
        <v>213</v>
      </c>
      <c r="N128" s="62">
        <f t="shared" si="0"/>
        <v>192.08333333333334</v>
      </c>
      <c r="O128" s="63">
        <v>161.5</v>
      </c>
      <c r="P128" s="63">
        <v>122</v>
      </c>
      <c r="Q128" s="63">
        <v>107</v>
      </c>
      <c r="R128" s="63">
        <v>111</v>
      </c>
      <c r="S128" s="63">
        <v>264</v>
      </c>
      <c r="T128" s="63">
        <v>212</v>
      </c>
      <c r="U128" s="63">
        <v>159</v>
      </c>
      <c r="V128" s="63">
        <v>196</v>
      </c>
      <c r="W128" s="63">
        <v>255.5</v>
      </c>
      <c r="X128" s="63">
        <v>169</v>
      </c>
      <c r="Y128" s="63">
        <v>170</v>
      </c>
      <c r="Z128" s="63">
        <v>178</v>
      </c>
      <c r="AA128" s="63">
        <v>118</v>
      </c>
      <c r="AB128" s="63">
        <v>166.5</v>
      </c>
      <c r="AC128" s="63">
        <v>171</v>
      </c>
      <c r="AD128" s="63">
        <v>172.5</v>
      </c>
      <c r="AE128" s="63">
        <v>228</v>
      </c>
      <c r="AF128" s="63">
        <v>214</v>
      </c>
      <c r="AG128" s="63">
        <v>176</v>
      </c>
    </row>
    <row r="129" spans="1:33" s="59" customFormat="1" x14ac:dyDescent="0.4">
      <c r="A129" s="59" t="s">
        <v>77</v>
      </c>
      <c r="B129" s="59" t="s">
        <v>8</v>
      </c>
      <c r="C129" s="61" t="s">
        <v>26</v>
      </c>
      <c r="D129" s="61">
        <v>0.6</v>
      </c>
      <c r="E129" s="61" t="s">
        <v>27</v>
      </c>
      <c r="F129" s="59" t="s">
        <v>11</v>
      </c>
      <c r="G129" s="59" t="s">
        <v>88</v>
      </c>
      <c r="H129" s="63">
        <v>192.5</v>
      </c>
      <c r="I129" s="63">
        <v>148</v>
      </c>
      <c r="J129" s="63">
        <v>178</v>
      </c>
      <c r="K129" s="63">
        <v>203</v>
      </c>
      <c r="L129" s="63">
        <v>325.5</v>
      </c>
      <c r="M129" s="63">
        <v>248</v>
      </c>
      <c r="N129" s="62">
        <f t="shared" si="0"/>
        <v>215.83333333333334</v>
      </c>
      <c r="O129" s="63">
        <v>327.5</v>
      </c>
      <c r="P129" s="63">
        <v>165</v>
      </c>
      <c r="Q129" s="63">
        <v>199.5</v>
      </c>
      <c r="R129" s="63">
        <v>210</v>
      </c>
      <c r="S129" s="63">
        <v>158</v>
      </c>
      <c r="T129" s="63">
        <v>160</v>
      </c>
      <c r="U129" s="63">
        <v>213</v>
      </c>
      <c r="V129" s="63">
        <v>130</v>
      </c>
      <c r="W129" s="63">
        <v>134</v>
      </c>
      <c r="X129" s="63">
        <v>119</v>
      </c>
      <c r="Y129" s="63">
        <v>131</v>
      </c>
      <c r="Z129" s="63">
        <v>248</v>
      </c>
      <c r="AA129" s="63">
        <v>208</v>
      </c>
      <c r="AB129" s="63">
        <v>146</v>
      </c>
      <c r="AC129" s="63">
        <v>129</v>
      </c>
      <c r="AD129" s="63">
        <v>251</v>
      </c>
      <c r="AE129" s="63">
        <v>186.5</v>
      </c>
      <c r="AF129" s="63">
        <v>191</v>
      </c>
      <c r="AG129" s="63">
        <v>190</v>
      </c>
    </row>
    <row r="130" spans="1:33" s="59" customFormat="1" x14ac:dyDescent="0.4">
      <c r="A130" s="59" t="s">
        <v>12</v>
      </c>
      <c r="B130" s="59" t="s">
        <v>8</v>
      </c>
      <c r="C130" s="61" t="s">
        <v>26</v>
      </c>
      <c r="D130" s="61">
        <v>0.6</v>
      </c>
      <c r="E130" s="61" t="s">
        <v>27</v>
      </c>
      <c r="F130" s="59" t="s">
        <v>11</v>
      </c>
      <c r="G130" s="59" t="s">
        <v>90</v>
      </c>
      <c r="H130" s="63">
        <v>180</v>
      </c>
      <c r="I130" s="63">
        <v>142</v>
      </c>
      <c r="J130" s="63">
        <v>234</v>
      </c>
      <c r="K130" s="63">
        <v>164</v>
      </c>
      <c r="L130" s="63">
        <v>162.5</v>
      </c>
      <c r="M130" s="63">
        <v>178</v>
      </c>
      <c r="N130" s="62">
        <f t="shared" si="0"/>
        <v>176.75</v>
      </c>
      <c r="O130" s="63">
        <v>188</v>
      </c>
      <c r="P130" s="63">
        <v>149</v>
      </c>
      <c r="Q130" s="63">
        <v>164</v>
      </c>
      <c r="R130" s="63">
        <v>149</v>
      </c>
      <c r="S130" s="63">
        <v>182</v>
      </c>
      <c r="T130" s="63">
        <v>184</v>
      </c>
      <c r="U130" s="63">
        <v>129</v>
      </c>
      <c r="V130" s="63">
        <v>94.5</v>
      </c>
      <c r="W130" s="63">
        <v>100</v>
      </c>
      <c r="X130" s="63">
        <v>175</v>
      </c>
      <c r="Y130" s="63">
        <v>166</v>
      </c>
      <c r="Z130" s="63">
        <v>106</v>
      </c>
      <c r="AA130" s="63">
        <v>124</v>
      </c>
      <c r="AB130" s="63">
        <v>103</v>
      </c>
      <c r="AC130" s="63">
        <v>108</v>
      </c>
      <c r="AD130" s="63">
        <v>95</v>
      </c>
      <c r="AE130" s="63">
        <v>114</v>
      </c>
      <c r="AF130" s="63">
        <v>112</v>
      </c>
      <c r="AG130" s="63">
        <v>120</v>
      </c>
    </row>
    <row r="131" spans="1:33" s="59" customFormat="1" x14ac:dyDescent="0.4">
      <c r="A131" s="59" t="s">
        <v>15</v>
      </c>
      <c r="B131" s="59" t="s">
        <v>8</v>
      </c>
      <c r="C131" s="61" t="s">
        <v>26</v>
      </c>
      <c r="D131" s="61">
        <v>0.6</v>
      </c>
      <c r="E131" s="61" t="s">
        <v>27</v>
      </c>
      <c r="F131" s="59" t="s">
        <v>11</v>
      </c>
      <c r="G131" s="59" t="s">
        <v>88</v>
      </c>
      <c r="H131" s="63">
        <v>236.5</v>
      </c>
      <c r="I131" s="63">
        <v>163</v>
      </c>
      <c r="J131" s="63">
        <v>184</v>
      </c>
      <c r="K131" s="63">
        <v>146</v>
      </c>
      <c r="L131" s="63">
        <v>159</v>
      </c>
      <c r="M131" s="63">
        <v>212</v>
      </c>
      <c r="N131" s="62">
        <f t="shared" si="0"/>
        <v>183.41666666666666</v>
      </c>
      <c r="O131" s="63">
        <v>173.5</v>
      </c>
      <c r="P131" s="63">
        <v>131</v>
      </c>
      <c r="Q131" s="63">
        <v>117</v>
      </c>
      <c r="R131" s="63">
        <v>205.5</v>
      </c>
      <c r="S131" s="63">
        <v>172</v>
      </c>
      <c r="T131" s="63">
        <v>200.5</v>
      </c>
      <c r="U131" s="63">
        <v>163</v>
      </c>
      <c r="V131" s="63">
        <v>127</v>
      </c>
      <c r="W131" s="63">
        <v>159</v>
      </c>
      <c r="X131" s="63">
        <v>195</v>
      </c>
      <c r="Y131" s="63">
        <v>174.5</v>
      </c>
      <c r="Z131" s="63">
        <v>157</v>
      </c>
      <c r="AA131" s="63">
        <v>156</v>
      </c>
      <c r="AB131" s="63">
        <v>92</v>
      </c>
      <c r="AC131" s="63">
        <v>121</v>
      </c>
      <c r="AD131" s="63">
        <v>92</v>
      </c>
      <c r="AE131" s="63">
        <v>88</v>
      </c>
      <c r="AF131" s="63">
        <v>81</v>
      </c>
      <c r="AG131" s="63">
        <v>92.5</v>
      </c>
    </row>
    <row r="132" spans="1:33" s="59" customFormat="1" x14ac:dyDescent="0.4">
      <c r="A132" s="59" t="s">
        <v>78</v>
      </c>
      <c r="B132" s="59" t="s">
        <v>8</v>
      </c>
      <c r="C132" s="61" t="s">
        <v>26</v>
      </c>
      <c r="D132" s="61">
        <v>0.6</v>
      </c>
      <c r="E132" s="61" t="s">
        <v>27</v>
      </c>
      <c r="F132" s="59" t="s">
        <v>11</v>
      </c>
      <c r="G132" s="59" t="s">
        <v>90</v>
      </c>
      <c r="H132" s="63">
        <v>282</v>
      </c>
      <c r="I132" s="63">
        <v>247</v>
      </c>
      <c r="J132" s="63">
        <v>221</v>
      </c>
      <c r="K132" s="63">
        <v>147</v>
      </c>
      <c r="L132" s="63">
        <v>193</v>
      </c>
      <c r="M132" s="63">
        <v>140</v>
      </c>
      <c r="N132" s="62">
        <f t="shared" si="0"/>
        <v>205</v>
      </c>
      <c r="O132" s="63">
        <v>196</v>
      </c>
      <c r="P132" s="63">
        <v>138</v>
      </c>
      <c r="Q132" s="63">
        <v>105</v>
      </c>
      <c r="R132" s="63">
        <v>95</v>
      </c>
      <c r="S132" s="63">
        <v>91</v>
      </c>
      <c r="T132" s="63">
        <v>88</v>
      </c>
      <c r="U132" s="63">
        <v>95</v>
      </c>
      <c r="V132" s="63">
        <v>239</v>
      </c>
      <c r="W132" s="63">
        <v>213</v>
      </c>
      <c r="X132" s="63">
        <v>118.5</v>
      </c>
      <c r="Y132" s="63">
        <v>88</v>
      </c>
      <c r="Z132" s="63">
        <v>100.5</v>
      </c>
      <c r="AA132" s="63">
        <v>86</v>
      </c>
      <c r="AB132" s="63">
        <v>86</v>
      </c>
      <c r="AC132" s="63">
        <v>92</v>
      </c>
      <c r="AD132" s="63">
        <v>102</v>
      </c>
      <c r="AE132" s="63">
        <v>188</v>
      </c>
      <c r="AF132" s="63">
        <v>221.5</v>
      </c>
      <c r="AG132" s="63">
        <v>134.5</v>
      </c>
    </row>
    <row r="133" spans="1:33" s="59" customFormat="1" x14ac:dyDescent="0.4">
      <c r="A133" s="59" t="s">
        <v>16</v>
      </c>
      <c r="B133" s="59" t="s">
        <v>8</v>
      </c>
      <c r="C133" s="61" t="s">
        <v>26</v>
      </c>
      <c r="D133" s="61">
        <v>0.6</v>
      </c>
      <c r="E133" s="61" t="s">
        <v>27</v>
      </c>
      <c r="F133" s="59" t="s">
        <v>11</v>
      </c>
      <c r="G133" s="59" t="s">
        <v>89</v>
      </c>
      <c r="H133" s="63">
        <v>172</v>
      </c>
      <c r="I133" s="63">
        <v>222</v>
      </c>
      <c r="J133" s="63">
        <v>184</v>
      </c>
      <c r="K133" s="63">
        <v>219</v>
      </c>
      <c r="L133" s="63">
        <v>204</v>
      </c>
      <c r="M133" s="63">
        <v>158</v>
      </c>
      <c r="N133" s="62">
        <f t="shared" si="0"/>
        <v>193.16666666666666</v>
      </c>
      <c r="O133" s="63">
        <v>190</v>
      </c>
      <c r="P133" s="63">
        <v>173</v>
      </c>
      <c r="Q133" s="63">
        <v>195</v>
      </c>
      <c r="R133" s="63">
        <v>137</v>
      </c>
      <c r="S133" s="63">
        <v>105</v>
      </c>
      <c r="T133" s="63">
        <v>95</v>
      </c>
      <c r="U133" s="63">
        <v>100</v>
      </c>
      <c r="V133" s="63">
        <v>103</v>
      </c>
      <c r="W133" s="63">
        <v>121</v>
      </c>
      <c r="X133" s="63">
        <v>233</v>
      </c>
      <c r="Y133" s="63">
        <v>223</v>
      </c>
      <c r="Z133" s="63">
        <v>188</v>
      </c>
      <c r="AA133" s="63">
        <v>127.5</v>
      </c>
      <c r="AB133" s="63">
        <v>97</v>
      </c>
      <c r="AC133" s="63">
        <v>99</v>
      </c>
      <c r="AD133" s="63">
        <v>98</v>
      </c>
      <c r="AE133" s="63">
        <v>111</v>
      </c>
      <c r="AF133" s="63">
        <v>118</v>
      </c>
      <c r="AG133" s="63">
        <v>179.5</v>
      </c>
    </row>
    <row r="134" spans="1:33" s="59" customFormat="1" x14ac:dyDescent="0.4">
      <c r="A134" s="60" t="s">
        <v>79</v>
      </c>
      <c r="B134" s="60" t="s">
        <v>8</v>
      </c>
      <c r="C134" s="61" t="s">
        <v>26</v>
      </c>
      <c r="D134" s="61">
        <v>0.6</v>
      </c>
      <c r="E134" s="61" t="s">
        <v>27</v>
      </c>
      <c r="F134" s="60" t="s">
        <v>11</v>
      </c>
      <c r="G134" s="60" t="s">
        <v>87</v>
      </c>
      <c r="H134" s="62">
        <v>232</v>
      </c>
      <c r="I134" s="62">
        <v>198</v>
      </c>
      <c r="J134" s="62">
        <v>187</v>
      </c>
      <c r="K134" s="62">
        <v>176</v>
      </c>
      <c r="L134" s="62">
        <v>182.5</v>
      </c>
      <c r="M134" s="62">
        <v>176</v>
      </c>
      <c r="N134" s="62">
        <f t="shared" si="0"/>
        <v>191.91666666666666</v>
      </c>
      <c r="O134" s="62">
        <v>186</v>
      </c>
      <c r="P134" s="62">
        <v>148</v>
      </c>
      <c r="Q134" s="62">
        <v>123.5</v>
      </c>
      <c r="R134" s="62">
        <v>123</v>
      </c>
      <c r="S134" s="62">
        <v>114</v>
      </c>
      <c r="T134" s="62">
        <v>193</v>
      </c>
      <c r="U134" s="62">
        <v>233</v>
      </c>
      <c r="V134" s="62">
        <v>137</v>
      </c>
      <c r="W134" s="62">
        <v>116</v>
      </c>
      <c r="X134" s="62">
        <v>91</v>
      </c>
      <c r="Y134" s="62">
        <v>100</v>
      </c>
      <c r="Z134" s="62">
        <v>214</v>
      </c>
      <c r="AA134" s="62">
        <v>170</v>
      </c>
      <c r="AB134" s="62">
        <v>170</v>
      </c>
      <c r="AC134" s="62">
        <v>123</v>
      </c>
      <c r="AD134" s="62">
        <v>77</v>
      </c>
      <c r="AE134" s="62">
        <v>140</v>
      </c>
      <c r="AF134" s="62">
        <v>90</v>
      </c>
      <c r="AG134" s="62">
        <v>90</v>
      </c>
    </row>
    <row r="135" spans="1:33" s="59" customFormat="1" x14ac:dyDescent="0.4">
      <c r="A135" s="59" t="s">
        <v>17</v>
      </c>
      <c r="B135" s="59" t="s">
        <v>8</v>
      </c>
      <c r="C135" s="61" t="s">
        <v>26</v>
      </c>
      <c r="D135" s="61">
        <v>0.6</v>
      </c>
      <c r="E135" s="61" t="s">
        <v>27</v>
      </c>
      <c r="F135" s="59" t="s">
        <v>11</v>
      </c>
      <c r="G135" s="59" t="s">
        <v>88</v>
      </c>
      <c r="H135" s="63">
        <v>149</v>
      </c>
      <c r="I135" s="63">
        <v>210</v>
      </c>
      <c r="J135" s="63">
        <v>184</v>
      </c>
      <c r="K135" s="63">
        <v>200</v>
      </c>
      <c r="L135" s="63">
        <v>205</v>
      </c>
      <c r="M135" s="63">
        <v>207.5</v>
      </c>
      <c r="N135" s="62">
        <f t="shared" si="0"/>
        <v>192.58333333333334</v>
      </c>
      <c r="O135" s="63">
        <v>168</v>
      </c>
      <c r="P135" s="63">
        <v>139</v>
      </c>
      <c r="Q135" s="63">
        <v>127</v>
      </c>
      <c r="R135" s="63">
        <v>190</v>
      </c>
      <c r="S135" s="63">
        <v>129</v>
      </c>
      <c r="T135" s="63">
        <v>129</v>
      </c>
      <c r="U135" s="63">
        <v>203.5</v>
      </c>
      <c r="V135" s="63">
        <v>143</v>
      </c>
      <c r="W135" s="63">
        <v>85</v>
      </c>
      <c r="X135" s="63">
        <v>85</v>
      </c>
      <c r="Y135" s="63">
        <v>89</v>
      </c>
      <c r="Z135" s="63">
        <v>125</v>
      </c>
      <c r="AA135" s="63">
        <v>100</v>
      </c>
      <c r="AB135" s="63">
        <v>97</v>
      </c>
      <c r="AC135" s="63">
        <v>192.5</v>
      </c>
      <c r="AD135" s="63">
        <v>213</v>
      </c>
      <c r="AE135" s="63">
        <v>123</v>
      </c>
      <c r="AF135" s="63">
        <v>88</v>
      </c>
      <c r="AG135" s="63">
        <v>92</v>
      </c>
    </row>
    <row r="136" spans="1:33" s="59" customFormat="1" x14ac:dyDescent="0.4">
      <c r="A136" s="59" t="s">
        <v>18</v>
      </c>
      <c r="B136" s="59" t="s">
        <v>19</v>
      </c>
      <c r="C136" s="61" t="s">
        <v>26</v>
      </c>
      <c r="D136" s="61">
        <v>0.6</v>
      </c>
      <c r="E136" s="61" t="s">
        <v>27</v>
      </c>
      <c r="F136" s="59" t="s">
        <v>11</v>
      </c>
      <c r="G136" s="59" t="s">
        <v>93</v>
      </c>
      <c r="H136" s="63">
        <v>228.5</v>
      </c>
      <c r="I136" s="63">
        <v>306.5</v>
      </c>
      <c r="J136" s="63">
        <v>237</v>
      </c>
      <c r="K136" s="63">
        <v>211.5</v>
      </c>
      <c r="L136" s="63">
        <v>207.5</v>
      </c>
      <c r="M136" s="63">
        <v>191</v>
      </c>
      <c r="N136" s="62">
        <f t="shared" si="0"/>
        <v>230.33333333333334</v>
      </c>
      <c r="O136" s="63">
        <v>264</v>
      </c>
      <c r="P136" s="63">
        <v>237</v>
      </c>
      <c r="Q136" s="63">
        <v>245</v>
      </c>
      <c r="R136" s="63">
        <v>233</v>
      </c>
      <c r="S136" s="63">
        <v>223.5</v>
      </c>
      <c r="T136" s="63">
        <v>206</v>
      </c>
      <c r="U136" s="63">
        <v>183</v>
      </c>
      <c r="V136" s="63">
        <v>285</v>
      </c>
      <c r="W136" s="63">
        <v>185</v>
      </c>
      <c r="X136" s="63">
        <v>185</v>
      </c>
      <c r="Y136" s="63">
        <v>199.5</v>
      </c>
      <c r="Z136" s="63">
        <v>186</v>
      </c>
      <c r="AA136" s="63">
        <v>171</v>
      </c>
      <c r="AB136" s="63">
        <v>178</v>
      </c>
      <c r="AC136" s="63">
        <v>161</v>
      </c>
      <c r="AD136" s="63">
        <v>197</v>
      </c>
      <c r="AE136" s="63">
        <v>211</v>
      </c>
      <c r="AF136" s="63">
        <v>161</v>
      </c>
      <c r="AG136" s="63">
        <v>161</v>
      </c>
    </row>
    <row r="137" spans="1:33" s="59" customFormat="1" x14ac:dyDescent="0.4">
      <c r="A137" s="59" t="s">
        <v>80</v>
      </c>
      <c r="B137" s="59" t="s">
        <v>19</v>
      </c>
      <c r="C137" s="61" t="s">
        <v>26</v>
      </c>
      <c r="D137" s="61">
        <v>0.6</v>
      </c>
      <c r="E137" s="61" t="s">
        <v>27</v>
      </c>
      <c r="F137" s="59" t="s">
        <v>11</v>
      </c>
      <c r="G137" s="59" t="s">
        <v>94</v>
      </c>
      <c r="H137" s="63">
        <v>308</v>
      </c>
      <c r="I137" s="63">
        <v>296</v>
      </c>
      <c r="J137" s="63">
        <v>203</v>
      </c>
      <c r="K137" s="63">
        <v>215</v>
      </c>
      <c r="L137" s="63">
        <v>207.5</v>
      </c>
      <c r="M137" s="63">
        <v>196</v>
      </c>
      <c r="N137" s="62">
        <f t="shared" si="0"/>
        <v>237.58333333333334</v>
      </c>
      <c r="O137" s="63">
        <v>195</v>
      </c>
      <c r="P137" s="63">
        <v>177</v>
      </c>
      <c r="Q137" s="63">
        <v>168</v>
      </c>
      <c r="R137" s="63">
        <v>254</v>
      </c>
      <c r="S137" s="63">
        <v>265.5</v>
      </c>
      <c r="T137" s="63">
        <v>197.5</v>
      </c>
      <c r="U137" s="63">
        <v>233.5</v>
      </c>
      <c r="V137" s="63">
        <v>237</v>
      </c>
      <c r="W137" s="63">
        <v>255</v>
      </c>
      <c r="X137" s="63">
        <v>258</v>
      </c>
      <c r="Y137" s="63">
        <v>149</v>
      </c>
      <c r="Z137" s="63">
        <v>114.5</v>
      </c>
      <c r="AA137" s="63">
        <v>103</v>
      </c>
      <c r="AB137" s="63">
        <v>110</v>
      </c>
      <c r="AC137" s="63">
        <v>237</v>
      </c>
      <c r="AD137" s="63">
        <v>190.5</v>
      </c>
      <c r="AE137" s="63">
        <v>126</v>
      </c>
      <c r="AF137" s="63">
        <v>146</v>
      </c>
      <c r="AG137" s="63">
        <v>108</v>
      </c>
    </row>
    <row r="138" spans="1:33" s="59" customFormat="1" x14ac:dyDescent="0.4">
      <c r="A138" s="60" t="s">
        <v>20</v>
      </c>
      <c r="B138" s="60" t="s">
        <v>19</v>
      </c>
      <c r="C138" s="61" t="s">
        <v>26</v>
      </c>
      <c r="D138" s="61">
        <v>0.6</v>
      </c>
      <c r="E138" s="61" t="s">
        <v>27</v>
      </c>
      <c r="F138" s="60" t="s">
        <v>11</v>
      </c>
      <c r="G138" s="60" t="s">
        <v>91</v>
      </c>
      <c r="H138" s="62">
        <v>288</v>
      </c>
      <c r="I138" s="62">
        <v>220</v>
      </c>
      <c r="J138" s="62">
        <v>305</v>
      </c>
      <c r="K138" s="62">
        <v>225</v>
      </c>
      <c r="L138" s="62">
        <v>243</v>
      </c>
      <c r="M138" s="62">
        <v>247</v>
      </c>
      <c r="N138" s="62">
        <f t="shared" si="0"/>
        <v>254.66666666666666</v>
      </c>
      <c r="O138" s="62">
        <v>286</v>
      </c>
      <c r="P138" s="62">
        <v>264</v>
      </c>
      <c r="Q138" s="62">
        <v>204</v>
      </c>
      <c r="R138" s="62">
        <v>207</v>
      </c>
      <c r="S138" s="62">
        <v>237.5</v>
      </c>
      <c r="T138" s="62">
        <v>218</v>
      </c>
      <c r="U138" s="62">
        <v>221.5</v>
      </c>
      <c r="V138" s="62">
        <v>210</v>
      </c>
      <c r="W138" s="62">
        <v>208</v>
      </c>
      <c r="X138" s="62">
        <v>188</v>
      </c>
      <c r="Y138" s="62">
        <v>210</v>
      </c>
      <c r="Z138" s="62">
        <v>224</v>
      </c>
      <c r="AA138" s="62">
        <v>197</v>
      </c>
      <c r="AB138" s="62">
        <v>217</v>
      </c>
      <c r="AC138" s="62">
        <v>186</v>
      </c>
      <c r="AD138" s="62">
        <v>169</v>
      </c>
      <c r="AE138" s="62">
        <v>189</v>
      </c>
      <c r="AF138" s="62">
        <v>214</v>
      </c>
      <c r="AG138" s="62">
        <v>182</v>
      </c>
    </row>
    <row r="139" spans="1:33" s="59" customFormat="1" x14ac:dyDescent="0.4">
      <c r="A139" s="59" t="s">
        <v>21</v>
      </c>
      <c r="B139" s="59" t="s">
        <v>19</v>
      </c>
      <c r="C139" s="61" t="s">
        <v>26</v>
      </c>
      <c r="D139" s="61">
        <v>0.6</v>
      </c>
      <c r="E139" s="61" t="s">
        <v>27</v>
      </c>
      <c r="F139" s="59" t="s">
        <v>11</v>
      </c>
      <c r="G139" s="59" t="s">
        <v>92</v>
      </c>
      <c r="H139" s="63">
        <v>260</v>
      </c>
      <c r="I139" s="63">
        <v>253.5</v>
      </c>
      <c r="J139" s="63">
        <v>266</v>
      </c>
      <c r="K139" s="63">
        <v>207</v>
      </c>
      <c r="L139" s="63">
        <v>182</v>
      </c>
      <c r="M139" s="63">
        <v>277</v>
      </c>
      <c r="N139" s="62">
        <f t="shared" si="0"/>
        <v>240.91666666666666</v>
      </c>
      <c r="O139" s="63">
        <v>206</v>
      </c>
      <c r="P139" s="63">
        <v>189</v>
      </c>
      <c r="Q139" s="63">
        <v>165</v>
      </c>
      <c r="R139" s="63">
        <v>179</v>
      </c>
      <c r="S139" s="63">
        <v>190</v>
      </c>
      <c r="T139" s="63">
        <v>144</v>
      </c>
      <c r="U139" s="63">
        <v>184</v>
      </c>
      <c r="V139" s="63">
        <v>126</v>
      </c>
      <c r="W139" s="63">
        <v>129</v>
      </c>
      <c r="X139" s="63">
        <v>118</v>
      </c>
      <c r="Y139" s="63">
        <v>114</v>
      </c>
      <c r="Z139" s="63">
        <v>147</v>
      </c>
      <c r="AA139" s="63">
        <v>161</v>
      </c>
      <c r="AB139" s="63">
        <v>106</v>
      </c>
      <c r="AC139" s="63">
        <v>100.5</v>
      </c>
      <c r="AD139" s="63">
        <v>104</v>
      </c>
      <c r="AE139" s="63">
        <v>104</v>
      </c>
      <c r="AF139" s="63">
        <v>113</v>
      </c>
      <c r="AG139" s="63">
        <v>110</v>
      </c>
    </row>
    <row r="140" spans="1:33" s="59" customFormat="1" x14ac:dyDescent="0.4">
      <c r="A140" s="59" t="s">
        <v>81</v>
      </c>
      <c r="B140" s="59" t="s">
        <v>19</v>
      </c>
      <c r="C140" s="61" t="s">
        <v>26</v>
      </c>
      <c r="D140" s="61">
        <v>0.6</v>
      </c>
      <c r="E140" s="61" t="s">
        <v>27</v>
      </c>
      <c r="F140" s="59" t="s">
        <v>11</v>
      </c>
      <c r="G140" s="59" t="s">
        <v>93</v>
      </c>
      <c r="H140" s="63">
        <v>190</v>
      </c>
      <c r="I140" s="63">
        <v>267</v>
      </c>
      <c r="J140" s="63">
        <v>195</v>
      </c>
      <c r="K140" s="63">
        <v>212</v>
      </c>
      <c r="L140" s="63">
        <v>161</v>
      </c>
      <c r="M140" s="63">
        <v>146</v>
      </c>
      <c r="N140" s="62">
        <f t="shared" si="0"/>
        <v>195.16666666666666</v>
      </c>
      <c r="O140" s="63">
        <v>212.5</v>
      </c>
      <c r="P140" s="63">
        <v>155</v>
      </c>
      <c r="Q140" s="63">
        <v>135</v>
      </c>
      <c r="R140" s="63">
        <v>209</v>
      </c>
      <c r="S140" s="63">
        <v>141.5</v>
      </c>
      <c r="T140" s="63">
        <v>125</v>
      </c>
      <c r="U140" s="63">
        <v>202</v>
      </c>
      <c r="V140" s="63">
        <v>140</v>
      </c>
      <c r="W140" s="63">
        <v>118</v>
      </c>
      <c r="X140" s="63">
        <v>203</v>
      </c>
      <c r="Y140" s="63">
        <v>108</v>
      </c>
      <c r="Z140" s="63">
        <v>111</v>
      </c>
      <c r="AA140" s="63">
        <v>115</v>
      </c>
      <c r="AB140" s="63">
        <v>112</v>
      </c>
      <c r="AC140" s="63">
        <v>121</v>
      </c>
      <c r="AD140" s="63">
        <v>120</v>
      </c>
      <c r="AE140" s="63">
        <v>122</v>
      </c>
      <c r="AF140" s="63">
        <v>123</v>
      </c>
      <c r="AG140" s="63">
        <v>121</v>
      </c>
    </row>
    <row r="141" spans="1:33" s="59" customFormat="1" x14ac:dyDescent="0.4">
      <c r="A141" s="59" t="s">
        <v>82</v>
      </c>
      <c r="B141" s="59" t="s">
        <v>19</v>
      </c>
      <c r="C141" s="61" t="s">
        <v>26</v>
      </c>
      <c r="D141" s="61">
        <v>0.6</v>
      </c>
      <c r="E141" s="61" t="s">
        <v>27</v>
      </c>
      <c r="F141" s="59" t="s">
        <v>11</v>
      </c>
      <c r="G141" s="59" t="s">
        <v>94</v>
      </c>
      <c r="H141" s="63">
        <v>300</v>
      </c>
      <c r="I141" s="63">
        <v>213</v>
      </c>
      <c r="J141" s="63">
        <v>246.5</v>
      </c>
      <c r="K141" s="63">
        <v>233</v>
      </c>
      <c r="L141" s="63">
        <v>206</v>
      </c>
      <c r="M141" s="63">
        <v>182</v>
      </c>
      <c r="N141" s="62">
        <f t="shared" si="0"/>
        <v>230.08333333333334</v>
      </c>
      <c r="O141" s="63">
        <v>179</v>
      </c>
      <c r="P141" s="63">
        <v>152</v>
      </c>
      <c r="Q141" s="63">
        <v>131</v>
      </c>
      <c r="R141" s="63">
        <v>126</v>
      </c>
      <c r="S141" s="63">
        <v>122</v>
      </c>
      <c r="T141" s="63">
        <v>174</v>
      </c>
      <c r="U141" s="63">
        <v>127</v>
      </c>
      <c r="V141" s="63">
        <v>112</v>
      </c>
      <c r="W141" s="63">
        <v>113</v>
      </c>
      <c r="X141" s="63">
        <v>107</v>
      </c>
      <c r="Y141" s="63">
        <v>113</v>
      </c>
      <c r="Z141" s="63">
        <v>108</v>
      </c>
      <c r="AA141" s="63">
        <v>110</v>
      </c>
      <c r="AB141" s="63">
        <v>109.5</v>
      </c>
      <c r="AC141" s="63">
        <v>114</v>
      </c>
      <c r="AD141" s="63">
        <v>89.5</v>
      </c>
      <c r="AE141" s="63">
        <v>134</v>
      </c>
      <c r="AF141" s="63">
        <v>116</v>
      </c>
      <c r="AG141" s="63">
        <v>121</v>
      </c>
    </row>
    <row r="142" spans="1:33" s="59" customFormat="1" x14ac:dyDescent="0.4">
      <c r="A142" s="59" t="s">
        <v>83</v>
      </c>
      <c r="B142" s="59" t="s">
        <v>19</v>
      </c>
      <c r="C142" s="61" t="s">
        <v>26</v>
      </c>
      <c r="D142" s="61">
        <v>0.6</v>
      </c>
      <c r="E142" s="61" t="s">
        <v>27</v>
      </c>
      <c r="F142" s="59" t="s">
        <v>11</v>
      </c>
      <c r="G142" s="59" t="s">
        <v>92</v>
      </c>
      <c r="H142" s="63">
        <v>214</v>
      </c>
      <c r="I142" s="63">
        <v>205.5</v>
      </c>
      <c r="J142" s="63">
        <v>214</v>
      </c>
      <c r="K142" s="63">
        <v>145</v>
      </c>
      <c r="L142" s="63">
        <v>164.5</v>
      </c>
      <c r="M142" s="63">
        <v>236</v>
      </c>
      <c r="N142" s="62">
        <f t="shared" si="0"/>
        <v>196.5</v>
      </c>
      <c r="O142" s="63">
        <v>163</v>
      </c>
      <c r="P142" s="63">
        <v>145</v>
      </c>
      <c r="Q142" s="63">
        <v>129.5</v>
      </c>
      <c r="R142" s="63">
        <v>192</v>
      </c>
      <c r="S142" s="63">
        <v>231</v>
      </c>
      <c r="T142" s="63">
        <v>217</v>
      </c>
      <c r="U142" s="63">
        <v>149</v>
      </c>
      <c r="V142" s="63">
        <v>114</v>
      </c>
      <c r="W142" s="63">
        <v>216</v>
      </c>
      <c r="X142" s="63">
        <v>115</v>
      </c>
      <c r="Y142" s="63">
        <v>102</v>
      </c>
      <c r="Z142" s="63">
        <v>95</v>
      </c>
      <c r="AA142" s="63">
        <v>100</v>
      </c>
      <c r="AB142" s="63">
        <v>140</v>
      </c>
      <c r="AC142" s="63">
        <v>149</v>
      </c>
      <c r="AD142" s="63">
        <v>127</v>
      </c>
      <c r="AE142" s="63">
        <v>120</v>
      </c>
      <c r="AF142" s="63">
        <v>88</v>
      </c>
      <c r="AG142" s="63">
        <v>105</v>
      </c>
    </row>
    <row r="143" spans="1:33" s="59" customFormat="1" x14ac:dyDescent="0.4">
      <c r="A143" s="59" t="s">
        <v>84</v>
      </c>
      <c r="B143" s="59" t="s">
        <v>19</v>
      </c>
      <c r="C143" s="61" t="s">
        <v>26</v>
      </c>
      <c r="D143" s="61">
        <v>0.6</v>
      </c>
      <c r="E143" s="61" t="s">
        <v>27</v>
      </c>
      <c r="F143" s="59" t="s">
        <v>11</v>
      </c>
      <c r="G143" s="59" t="s">
        <v>93</v>
      </c>
      <c r="H143" s="63">
        <v>241</v>
      </c>
      <c r="I143" s="63">
        <v>229</v>
      </c>
      <c r="J143" s="63">
        <v>306</v>
      </c>
      <c r="K143" s="63">
        <v>203</v>
      </c>
      <c r="L143" s="63">
        <v>252</v>
      </c>
      <c r="M143" s="63">
        <v>174</v>
      </c>
      <c r="N143" s="62">
        <f t="shared" si="0"/>
        <v>234.16666666666666</v>
      </c>
      <c r="O143" s="63">
        <v>205</v>
      </c>
      <c r="P143" s="63">
        <v>169</v>
      </c>
      <c r="Q143" s="63">
        <v>159</v>
      </c>
      <c r="R143" s="63">
        <v>136</v>
      </c>
      <c r="S143" s="63">
        <v>136</v>
      </c>
      <c r="T143" s="63">
        <v>130</v>
      </c>
      <c r="U143" s="63">
        <v>144.5</v>
      </c>
      <c r="V143" s="63">
        <v>230</v>
      </c>
      <c r="W143" s="63">
        <v>163</v>
      </c>
      <c r="X143" s="63">
        <v>133</v>
      </c>
      <c r="Y143" s="63">
        <v>126</v>
      </c>
      <c r="Z143" s="63">
        <v>124</v>
      </c>
      <c r="AA143" s="63">
        <v>138</v>
      </c>
      <c r="AB143" s="63">
        <v>199</v>
      </c>
      <c r="AC143" s="63">
        <v>262</v>
      </c>
      <c r="AD143" s="63">
        <v>203</v>
      </c>
      <c r="AE143" s="63">
        <v>143</v>
      </c>
      <c r="AF143" s="63">
        <v>139</v>
      </c>
      <c r="AG143" s="63">
        <v>137</v>
      </c>
    </row>
    <row r="144" spans="1:33" s="59" customFormat="1" x14ac:dyDescent="0.4">
      <c r="A144" s="59" t="s">
        <v>85</v>
      </c>
      <c r="B144" s="59" t="s">
        <v>19</v>
      </c>
      <c r="C144" s="61" t="s">
        <v>26</v>
      </c>
      <c r="D144" s="61">
        <v>0.6</v>
      </c>
      <c r="E144" s="61" t="s">
        <v>27</v>
      </c>
      <c r="F144" s="59" t="s">
        <v>11</v>
      </c>
      <c r="G144" s="59" t="s">
        <v>94</v>
      </c>
      <c r="H144" s="63">
        <v>223</v>
      </c>
      <c r="I144" s="63">
        <v>227</v>
      </c>
      <c r="J144" s="63">
        <v>201.5</v>
      </c>
      <c r="K144" s="63">
        <v>194</v>
      </c>
      <c r="L144" s="63">
        <v>179</v>
      </c>
      <c r="M144" s="63">
        <v>178</v>
      </c>
      <c r="N144" s="62">
        <f t="shared" si="0"/>
        <v>200.41666666666666</v>
      </c>
      <c r="O144" s="63">
        <v>176</v>
      </c>
      <c r="P144" s="63">
        <v>172</v>
      </c>
      <c r="Q144" s="63">
        <v>142</v>
      </c>
      <c r="R144" s="63">
        <v>174</v>
      </c>
      <c r="S144" s="63">
        <v>213.5</v>
      </c>
      <c r="T144" s="63">
        <v>139</v>
      </c>
      <c r="U144" s="63">
        <v>124</v>
      </c>
      <c r="V144" s="63">
        <v>116</v>
      </c>
      <c r="W144" s="63">
        <v>171</v>
      </c>
      <c r="X144" s="63">
        <v>238</v>
      </c>
      <c r="Y144" s="63">
        <v>125</v>
      </c>
      <c r="Z144" s="63">
        <v>112.5</v>
      </c>
      <c r="AA144" s="63">
        <v>109</v>
      </c>
      <c r="AB144" s="63">
        <v>125</v>
      </c>
      <c r="AC144" s="63">
        <v>122</v>
      </c>
      <c r="AD144" s="63">
        <v>118</v>
      </c>
      <c r="AE144" s="63">
        <v>178</v>
      </c>
      <c r="AF144" s="63">
        <v>127</v>
      </c>
      <c r="AG144" s="63">
        <v>281.5</v>
      </c>
    </row>
    <row r="145" spans="1:33" s="59" customFormat="1" x14ac:dyDescent="0.4">
      <c r="A145" s="60" t="s">
        <v>86</v>
      </c>
      <c r="B145" s="60" t="s">
        <v>19</v>
      </c>
      <c r="C145" s="61" t="s">
        <v>26</v>
      </c>
      <c r="D145" s="61">
        <v>0.6</v>
      </c>
      <c r="E145" s="61" t="s">
        <v>27</v>
      </c>
      <c r="F145" s="60" t="s">
        <v>11</v>
      </c>
      <c r="G145" s="60" t="s">
        <v>95</v>
      </c>
      <c r="H145" s="62">
        <v>192</v>
      </c>
      <c r="I145" s="62">
        <v>181</v>
      </c>
      <c r="J145" s="62">
        <v>179.5</v>
      </c>
      <c r="K145" s="62">
        <v>170</v>
      </c>
      <c r="L145" s="62">
        <v>215</v>
      </c>
      <c r="M145" s="62">
        <v>175</v>
      </c>
      <c r="N145" s="62">
        <f t="shared" si="0"/>
        <v>185.41666666666666</v>
      </c>
      <c r="O145" s="62">
        <v>143</v>
      </c>
      <c r="P145" s="62">
        <v>135</v>
      </c>
      <c r="Q145" s="62">
        <v>175.5</v>
      </c>
      <c r="R145" s="62">
        <v>151</v>
      </c>
      <c r="S145" s="62">
        <v>174</v>
      </c>
      <c r="T145" s="62">
        <v>167</v>
      </c>
      <c r="U145" s="62">
        <v>160</v>
      </c>
      <c r="V145" s="62">
        <v>134</v>
      </c>
      <c r="W145" s="62">
        <v>137</v>
      </c>
      <c r="X145" s="62">
        <v>109</v>
      </c>
      <c r="Y145" s="62">
        <v>109</v>
      </c>
      <c r="Z145" s="62">
        <v>198.5</v>
      </c>
      <c r="AA145" s="62">
        <v>131</v>
      </c>
      <c r="AB145" s="62">
        <v>115</v>
      </c>
      <c r="AC145" s="62">
        <v>109</v>
      </c>
      <c r="AD145" s="62">
        <v>113</v>
      </c>
      <c r="AE145" s="62">
        <v>231.5</v>
      </c>
      <c r="AF145" s="62">
        <v>195</v>
      </c>
      <c r="AG145" s="62">
        <v>161.5</v>
      </c>
    </row>
    <row r="146" spans="1:33" s="59" customFormat="1" x14ac:dyDescent="0.4">
      <c r="A146" s="59" t="s">
        <v>23</v>
      </c>
      <c r="B146" s="59" t="s">
        <v>19</v>
      </c>
      <c r="C146" s="61" t="s">
        <v>26</v>
      </c>
      <c r="D146" s="61">
        <v>0.6</v>
      </c>
      <c r="E146" s="61" t="s">
        <v>27</v>
      </c>
      <c r="F146" s="59" t="s">
        <v>11</v>
      </c>
      <c r="G146" s="59" t="s">
        <v>92</v>
      </c>
      <c r="H146" s="63">
        <v>311</v>
      </c>
      <c r="I146" s="63">
        <v>229</v>
      </c>
      <c r="J146" s="63">
        <v>206</v>
      </c>
      <c r="K146" s="63">
        <v>175.5</v>
      </c>
      <c r="L146" s="63">
        <v>225.5</v>
      </c>
      <c r="M146" s="63">
        <v>240</v>
      </c>
      <c r="N146" s="62">
        <f t="shared" si="0"/>
        <v>231.16666666666666</v>
      </c>
      <c r="O146" s="63">
        <v>232</v>
      </c>
      <c r="P146" s="63">
        <v>153</v>
      </c>
      <c r="Q146" s="63">
        <v>209</v>
      </c>
      <c r="R146" s="63">
        <v>154</v>
      </c>
      <c r="S146" s="63">
        <v>151</v>
      </c>
      <c r="T146" s="63">
        <v>141</v>
      </c>
      <c r="U146" s="63">
        <v>157</v>
      </c>
      <c r="V146" s="63">
        <v>137</v>
      </c>
      <c r="W146" s="63">
        <v>137</v>
      </c>
      <c r="X146" s="63">
        <v>119</v>
      </c>
      <c r="Y146" s="63">
        <v>135</v>
      </c>
      <c r="Z146" s="63">
        <v>131</v>
      </c>
      <c r="AA146" s="63">
        <v>140</v>
      </c>
      <c r="AB146" s="63">
        <v>146</v>
      </c>
      <c r="AC146" s="63">
        <v>146</v>
      </c>
      <c r="AD146" s="63">
        <v>164</v>
      </c>
      <c r="AE146" s="63">
        <v>158.5</v>
      </c>
      <c r="AF146" s="63">
        <v>180</v>
      </c>
      <c r="AG146" s="63">
        <v>142</v>
      </c>
    </row>
    <row r="147" spans="1:33" s="59" customFormat="1" x14ac:dyDescent="0.4">
      <c r="A147" s="59" t="s">
        <v>74</v>
      </c>
      <c r="B147" s="59" t="s">
        <v>8</v>
      </c>
      <c r="C147" s="61" t="s">
        <v>28</v>
      </c>
      <c r="D147" s="61">
        <v>2.5</v>
      </c>
      <c r="E147" s="61" t="s">
        <v>75</v>
      </c>
      <c r="F147" s="59" t="s">
        <v>11</v>
      </c>
      <c r="G147" s="59" t="s">
        <v>88</v>
      </c>
      <c r="H147" s="63">
        <v>289</v>
      </c>
      <c r="I147" s="63">
        <v>186</v>
      </c>
      <c r="J147" s="63">
        <v>171</v>
      </c>
      <c r="K147" s="63">
        <v>167</v>
      </c>
      <c r="L147" s="63">
        <v>194.5</v>
      </c>
      <c r="M147" s="63">
        <v>164</v>
      </c>
      <c r="N147" s="62">
        <f t="shared" si="0"/>
        <v>195.25</v>
      </c>
      <c r="O147" s="63">
        <v>108</v>
      </c>
      <c r="P147" s="63">
        <v>151</v>
      </c>
      <c r="Q147" s="63">
        <v>211</v>
      </c>
      <c r="R147" s="63">
        <v>220</v>
      </c>
      <c r="S147" s="63">
        <v>189</v>
      </c>
      <c r="T147" s="63">
        <v>149</v>
      </c>
      <c r="U147" s="63">
        <v>174</v>
      </c>
      <c r="V147" s="63">
        <v>167</v>
      </c>
      <c r="W147" s="63">
        <v>211</v>
      </c>
      <c r="X147" s="63">
        <v>174</v>
      </c>
      <c r="Y147" s="63">
        <v>145</v>
      </c>
      <c r="Z147" s="63">
        <v>183</v>
      </c>
      <c r="AA147" s="63">
        <v>198</v>
      </c>
      <c r="AB147" s="63">
        <v>177</v>
      </c>
      <c r="AC147" s="63">
        <v>163.5</v>
      </c>
      <c r="AD147" s="63">
        <v>106</v>
      </c>
      <c r="AE147" s="63">
        <v>209</v>
      </c>
      <c r="AF147" s="63">
        <v>205.5</v>
      </c>
      <c r="AG147" s="63">
        <v>164</v>
      </c>
    </row>
    <row r="148" spans="1:33" s="59" customFormat="1" x14ac:dyDescent="0.4">
      <c r="A148" s="59" t="s">
        <v>76</v>
      </c>
      <c r="B148" s="59" t="s">
        <v>8</v>
      </c>
      <c r="C148" s="61" t="s">
        <v>28</v>
      </c>
      <c r="D148" s="61">
        <v>2.5</v>
      </c>
      <c r="E148" s="61" t="s">
        <v>75</v>
      </c>
      <c r="F148" s="59" t="s">
        <v>11</v>
      </c>
      <c r="G148" s="59" t="s">
        <v>90</v>
      </c>
      <c r="H148" s="63">
        <v>237.5</v>
      </c>
      <c r="I148" s="63">
        <v>296</v>
      </c>
      <c r="J148" s="63">
        <v>217</v>
      </c>
      <c r="K148" s="63">
        <v>204</v>
      </c>
      <c r="L148" s="63">
        <v>218</v>
      </c>
      <c r="M148" s="63">
        <v>274</v>
      </c>
      <c r="N148" s="62">
        <f t="shared" si="0"/>
        <v>241.08333333333334</v>
      </c>
      <c r="O148" s="63">
        <v>32</v>
      </c>
      <c r="P148" s="63">
        <v>124</v>
      </c>
      <c r="Q148" s="63">
        <v>243</v>
      </c>
      <c r="R148" s="63">
        <v>155</v>
      </c>
      <c r="S148" s="63">
        <v>149</v>
      </c>
      <c r="T148" s="63">
        <v>150</v>
      </c>
      <c r="U148" s="63">
        <v>150</v>
      </c>
      <c r="V148" s="63">
        <v>202</v>
      </c>
      <c r="W148" s="63">
        <v>190</v>
      </c>
      <c r="X148" s="63">
        <v>185</v>
      </c>
      <c r="Y148" s="63">
        <v>179</v>
      </c>
      <c r="Z148" s="63">
        <v>176</v>
      </c>
      <c r="AA148" s="63">
        <v>179</v>
      </c>
      <c r="AB148" s="63">
        <v>167</v>
      </c>
      <c r="AC148" s="63">
        <v>163</v>
      </c>
      <c r="AD148" s="63">
        <v>165</v>
      </c>
      <c r="AE148" s="63">
        <v>164.5</v>
      </c>
      <c r="AF148" s="63">
        <v>141.5</v>
      </c>
      <c r="AG148" s="63">
        <v>141.5</v>
      </c>
    </row>
    <row r="149" spans="1:33" s="59" customFormat="1" x14ac:dyDescent="0.4">
      <c r="A149" s="60" t="s">
        <v>77</v>
      </c>
      <c r="B149" s="60" t="s">
        <v>8</v>
      </c>
      <c r="C149" s="61" t="s">
        <v>28</v>
      </c>
      <c r="D149" s="61">
        <v>2.5</v>
      </c>
      <c r="E149" s="61" t="s">
        <v>75</v>
      </c>
      <c r="F149" s="60" t="s">
        <v>11</v>
      </c>
      <c r="G149" s="60" t="s">
        <v>87</v>
      </c>
      <c r="H149" s="62">
        <v>147.5</v>
      </c>
      <c r="I149" s="62">
        <v>192</v>
      </c>
      <c r="J149" s="62">
        <v>166.5</v>
      </c>
      <c r="K149" s="62">
        <v>201</v>
      </c>
      <c r="L149" s="62">
        <v>149</v>
      </c>
      <c r="M149" s="62">
        <v>187</v>
      </c>
      <c r="N149" s="62">
        <f t="shared" si="0"/>
        <v>173.83333333333334</v>
      </c>
      <c r="O149" s="62">
        <v>96</v>
      </c>
      <c r="P149" s="62">
        <v>113</v>
      </c>
      <c r="Q149" s="62">
        <v>114</v>
      </c>
      <c r="R149" s="62">
        <v>90</v>
      </c>
      <c r="S149" s="62">
        <v>95</v>
      </c>
      <c r="T149" s="62">
        <v>131</v>
      </c>
      <c r="U149" s="62">
        <v>137</v>
      </c>
      <c r="V149" s="62">
        <v>144</v>
      </c>
      <c r="W149" s="62">
        <v>136</v>
      </c>
      <c r="X149" s="62">
        <v>141</v>
      </c>
      <c r="Y149" s="62">
        <v>112</v>
      </c>
      <c r="Z149" s="62">
        <v>71</v>
      </c>
      <c r="AA149" s="62">
        <v>85</v>
      </c>
      <c r="AB149" s="62">
        <v>170</v>
      </c>
      <c r="AC149" s="62">
        <v>149</v>
      </c>
      <c r="AD149" s="62">
        <v>127</v>
      </c>
      <c r="AE149" s="62">
        <v>143</v>
      </c>
      <c r="AF149" s="62">
        <v>143</v>
      </c>
      <c r="AG149" s="62">
        <v>134.5</v>
      </c>
    </row>
    <row r="150" spans="1:33" s="59" customFormat="1" x14ac:dyDescent="0.4">
      <c r="A150" s="59" t="s">
        <v>12</v>
      </c>
      <c r="B150" s="59" t="s">
        <v>8</v>
      </c>
      <c r="C150" s="61" t="s">
        <v>28</v>
      </c>
      <c r="D150" s="61">
        <v>2.5</v>
      </c>
      <c r="E150" s="61" t="s">
        <v>75</v>
      </c>
      <c r="F150" s="59" t="s">
        <v>11</v>
      </c>
      <c r="G150" s="59" t="s">
        <v>88</v>
      </c>
      <c r="H150" s="63">
        <v>254</v>
      </c>
      <c r="I150" s="63">
        <v>247</v>
      </c>
      <c r="J150" s="63">
        <v>221</v>
      </c>
      <c r="K150" s="63">
        <v>177</v>
      </c>
      <c r="L150" s="63">
        <v>174</v>
      </c>
      <c r="M150" s="63">
        <v>193.5</v>
      </c>
      <c r="N150" s="62">
        <f t="shared" si="0"/>
        <v>211.08333333333334</v>
      </c>
      <c r="O150" s="63">
        <v>83</v>
      </c>
      <c r="P150" s="63">
        <v>132</v>
      </c>
      <c r="Q150" s="63">
        <v>142.5</v>
      </c>
      <c r="R150" s="63">
        <v>144</v>
      </c>
      <c r="S150" s="63">
        <v>176</v>
      </c>
      <c r="T150" s="63">
        <v>189</v>
      </c>
      <c r="U150" s="63">
        <v>205</v>
      </c>
      <c r="V150" s="63">
        <v>195</v>
      </c>
      <c r="W150" s="63">
        <v>179</v>
      </c>
      <c r="X150" s="63">
        <v>160</v>
      </c>
      <c r="Y150" s="63">
        <v>153</v>
      </c>
      <c r="Z150" s="63">
        <v>164</v>
      </c>
      <c r="AA150" s="63">
        <v>155</v>
      </c>
      <c r="AB150" s="63">
        <v>141</v>
      </c>
      <c r="AC150" s="63">
        <v>142</v>
      </c>
      <c r="AD150" s="63">
        <v>129</v>
      </c>
      <c r="AE150" s="63">
        <v>121</v>
      </c>
      <c r="AF150" s="63">
        <v>149.5</v>
      </c>
      <c r="AG150" s="63">
        <v>167</v>
      </c>
    </row>
    <row r="151" spans="1:33" s="59" customFormat="1" x14ac:dyDescent="0.4">
      <c r="A151" s="60" t="s">
        <v>15</v>
      </c>
      <c r="B151" s="60" t="s">
        <v>8</v>
      </c>
      <c r="C151" s="61" t="s">
        <v>28</v>
      </c>
      <c r="D151" s="61">
        <v>2.5</v>
      </c>
      <c r="E151" s="61" t="s">
        <v>10</v>
      </c>
      <c r="F151" s="60" t="s">
        <v>11</v>
      </c>
      <c r="G151" s="60" t="s">
        <v>87</v>
      </c>
      <c r="H151" s="62">
        <v>140</v>
      </c>
      <c r="I151" s="62">
        <v>123</v>
      </c>
      <c r="J151" s="62">
        <v>119</v>
      </c>
      <c r="K151" s="62">
        <v>108.5</v>
      </c>
      <c r="L151" s="62">
        <v>106</v>
      </c>
      <c r="M151" s="62">
        <v>104</v>
      </c>
      <c r="N151" s="62">
        <f t="shared" si="0"/>
        <v>116.75</v>
      </c>
      <c r="O151" s="62">
        <v>38</v>
      </c>
      <c r="P151" s="62">
        <v>128</v>
      </c>
      <c r="Q151" s="62">
        <v>164</v>
      </c>
      <c r="R151" s="62">
        <v>174</v>
      </c>
      <c r="S151" s="62">
        <v>177.5</v>
      </c>
      <c r="T151" s="62">
        <v>160</v>
      </c>
      <c r="U151" s="62">
        <v>146</v>
      </c>
      <c r="V151" s="62">
        <v>146</v>
      </c>
      <c r="W151" s="62">
        <v>119</v>
      </c>
      <c r="X151" s="62">
        <v>128</v>
      </c>
      <c r="Y151" s="62">
        <v>134</v>
      </c>
      <c r="Z151" s="62">
        <v>133</v>
      </c>
      <c r="AA151" s="62">
        <v>113</v>
      </c>
      <c r="AB151" s="62">
        <v>134</v>
      </c>
      <c r="AC151" s="62">
        <v>117</v>
      </c>
      <c r="AD151" s="62">
        <v>124</v>
      </c>
      <c r="AE151" s="62">
        <v>96.5</v>
      </c>
      <c r="AF151" s="62">
        <v>114.5</v>
      </c>
      <c r="AG151" s="62">
        <v>117.5</v>
      </c>
    </row>
    <row r="152" spans="1:33" s="59" customFormat="1" x14ac:dyDescent="0.4">
      <c r="A152" s="59" t="s">
        <v>78</v>
      </c>
      <c r="B152" s="59" t="s">
        <v>8</v>
      </c>
      <c r="C152" s="61" t="s">
        <v>28</v>
      </c>
      <c r="D152" s="61">
        <v>2.5</v>
      </c>
      <c r="E152" s="61" t="s">
        <v>75</v>
      </c>
      <c r="F152" s="59" t="s">
        <v>11</v>
      </c>
      <c r="G152" s="59" t="s">
        <v>88</v>
      </c>
      <c r="H152" s="63">
        <v>169</v>
      </c>
      <c r="I152" s="63">
        <v>234</v>
      </c>
      <c r="J152" s="63">
        <v>198</v>
      </c>
      <c r="K152" s="63">
        <v>204</v>
      </c>
      <c r="L152" s="63">
        <v>181.5</v>
      </c>
      <c r="M152" s="63">
        <v>235.5</v>
      </c>
      <c r="N152" s="62">
        <f t="shared" ref="N152:N166" si="1">AVERAGE(H152:M152)</f>
        <v>203.66666666666666</v>
      </c>
      <c r="O152" s="63">
        <v>60</v>
      </c>
      <c r="P152" s="63">
        <v>158</v>
      </c>
      <c r="Q152" s="63">
        <v>167</v>
      </c>
      <c r="R152" s="63">
        <v>190</v>
      </c>
      <c r="S152" s="63">
        <v>180</v>
      </c>
      <c r="T152" s="63">
        <v>156</v>
      </c>
      <c r="U152" s="63">
        <v>154</v>
      </c>
      <c r="V152" s="63">
        <v>145</v>
      </c>
      <c r="W152" s="63">
        <v>170</v>
      </c>
      <c r="X152" s="63">
        <v>148</v>
      </c>
      <c r="Y152" s="63">
        <v>142</v>
      </c>
      <c r="Z152" s="63">
        <v>118</v>
      </c>
      <c r="AA152" s="63">
        <v>170</v>
      </c>
      <c r="AB152" s="63">
        <v>141</v>
      </c>
      <c r="AC152" s="63">
        <v>108</v>
      </c>
      <c r="AD152" s="63">
        <v>146</v>
      </c>
      <c r="AE152" s="63">
        <v>109</v>
      </c>
      <c r="AF152" s="63">
        <v>86</v>
      </c>
      <c r="AG152" s="63">
        <v>154</v>
      </c>
    </row>
    <row r="153" spans="1:33" s="59" customFormat="1" x14ac:dyDescent="0.4">
      <c r="A153" s="59" t="s">
        <v>16</v>
      </c>
      <c r="B153" s="59" t="s">
        <v>8</v>
      </c>
      <c r="C153" s="61" t="s">
        <v>28</v>
      </c>
      <c r="D153" s="61">
        <v>2.5</v>
      </c>
      <c r="E153" s="61" t="s">
        <v>10</v>
      </c>
      <c r="F153" s="59" t="s">
        <v>11</v>
      </c>
      <c r="G153" s="59" t="s">
        <v>90</v>
      </c>
      <c r="H153" s="63">
        <v>225</v>
      </c>
      <c r="I153" s="63">
        <v>243</v>
      </c>
      <c r="J153" s="63">
        <v>218</v>
      </c>
      <c r="K153" s="63">
        <v>155</v>
      </c>
      <c r="L153" s="63">
        <v>218.5</v>
      </c>
      <c r="M153" s="63">
        <v>259</v>
      </c>
      <c r="N153" s="62">
        <f t="shared" si="1"/>
        <v>219.75</v>
      </c>
      <c r="O153" s="63">
        <v>33</v>
      </c>
      <c r="P153" s="63">
        <v>223</v>
      </c>
      <c r="Q153" s="63">
        <v>180</v>
      </c>
      <c r="R153" s="63">
        <v>153</v>
      </c>
      <c r="S153" s="63">
        <v>137</v>
      </c>
      <c r="T153" s="63">
        <v>160.5</v>
      </c>
      <c r="U153" s="63">
        <v>172.5</v>
      </c>
      <c r="V153" s="63">
        <v>161</v>
      </c>
      <c r="W153" s="63">
        <v>163.5</v>
      </c>
      <c r="X153" s="63">
        <v>162</v>
      </c>
      <c r="Y153" s="63">
        <v>168</v>
      </c>
      <c r="Z153" s="63">
        <v>179</v>
      </c>
      <c r="AA153" s="63">
        <v>150</v>
      </c>
      <c r="AB153" s="63">
        <v>164</v>
      </c>
      <c r="AC153" s="63">
        <v>140</v>
      </c>
      <c r="AD153" s="63">
        <v>144.5</v>
      </c>
      <c r="AE153" s="63">
        <v>176</v>
      </c>
      <c r="AF153" s="63">
        <v>153</v>
      </c>
      <c r="AG153" s="63">
        <v>125</v>
      </c>
    </row>
    <row r="154" spans="1:33" s="59" customFormat="1" x14ac:dyDescent="0.4">
      <c r="A154" s="59" t="s">
        <v>79</v>
      </c>
      <c r="B154" s="59" t="s">
        <v>8</v>
      </c>
      <c r="C154" s="61" t="s">
        <v>28</v>
      </c>
      <c r="D154" s="61">
        <v>2.5</v>
      </c>
      <c r="E154" s="61" t="s">
        <v>10</v>
      </c>
      <c r="F154" s="59" t="s">
        <v>11</v>
      </c>
      <c r="G154" s="59" t="s">
        <v>89</v>
      </c>
      <c r="H154" s="63">
        <v>189</v>
      </c>
      <c r="I154" s="63">
        <v>169</v>
      </c>
      <c r="J154" s="63">
        <v>171</v>
      </c>
      <c r="K154" s="63">
        <v>174</v>
      </c>
      <c r="L154" s="63">
        <v>216</v>
      </c>
      <c r="M154" s="63">
        <v>174</v>
      </c>
      <c r="N154" s="62">
        <f t="shared" si="1"/>
        <v>182.16666666666666</v>
      </c>
      <c r="O154" s="63">
        <v>122</v>
      </c>
      <c r="P154" s="63">
        <v>113</v>
      </c>
      <c r="Q154" s="63">
        <v>188</v>
      </c>
      <c r="R154" s="63">
        <v>189</v>
      </c>
      <c r="S154" s="63">
        <v>211</v>
      </c>
      <c r="T154" s="63">
        <v>179</v>
      </c>
      <c r="U154" s="63">
        <v>158</v>
      </c>
      <c r="V154" s="63">
        <v>203</v>
      </c>
      <c r="W154" s="63">
        <v>199</v>
      </c>
      <c r="X154" s="63">
        <v>168.5</v>
      </c>
      <c r="Y154" s="63">
        <v>165</v>
      </c>
      <c r="Z154" s="63">
        <v>144</v>
      </c>
      <c r="AA154" s="63">
        <v>209</v>
      </c>
      <c r="AB154" s="63">
        <v>188.5</v>
      </c>
      <c r="AC154" s="63">
        <v>193.5</v>
      </c>
      <c r="AD154" s="63">
        <v>188</v>
      </c>
      <c r="AE154" s="63">
        <v>194</v>
      </c>
      <c r="AF154" s="63">
        <v>170.5</v>
      </c>
      <c r="AG154" s="63">
        <v>111.5</v>
      </c>
    </row>
    <row r="155" spans="1:33" s="59" customFormat="1" x14ac:dyDescent="0.4">
      <c r="A155" s="60" t="s">
        <v>17</v>
      </c>
      <c r="B155" s="60" t="s">
        <v>8</v>
      </c>
      <c r="C155" s="61" t="s">
        <v>28</v>
      </c>
      <c r="D155" s="61">
        <v>2.5</v>
      </c>
      <c r="E155" s="61" t="s">
        <v>10</v>
      </c>
      <c r="F155" s="60" t="s">
        <v>11</v>
      </c>
      <c r="G155" s="60" t="s">
        <v>87</v>
      </c>
      <c r="H155" s="62">
        <v>246.5</v>
      </c>
      <c r="I155" s="62">
        <v>204</v>
      </c>
      <c r="J155" s="62">
        <v>221.5</v>
      </c>
      <c r="K155" s="62">
        <v>205</v>
      </c>
      <c r="L155" s="62">
        <v>193.5</v>
      </c>
      <c r="M155" s="62">
        <v>174.5</v>
      </c>
      <c r="N155" s="62">
        <f t="shared" si="1"/>
        <v>207.5</v>
      </c>
      <c r="O155" s="62">
        <v>30</v>
      </c>
      <c r="P155" s="62">
        <v>159</v>
      </c>
      <c r="Q155" s="62">
        <v>150</v>
      </c>
      <c r="R155" s="62">
        <v>122</v>
      </c>
      <c r="S155" s="62">
        <v>118</v>
      </c>
      <c r="T155" s="62">
        <v>105</v>
      </c>
      <c r="U155" s="62">
        <v>149</v>
      </c>
      <c r="V155" s="62">
        <v>98</v>
      </c>
      <c r="W155" s="62">
        <v>98</v>
      </c>
      <c r="X155" s="62">
        <v>107</v>
      </c>
      <c r="Y155" s="62">
        <v>113</v>
      </c>
      <c r="Z155" s="62">
        <v>112</v>
      </c>
      <c r="AA155" s="62">
        <v>123</v>
      </c>
      <c r="AB155" s="62">
        <v>131</v>
      </c>
      <c r="AC155" s="62">
        <v>115</v>
      </c>
      <c r="AD155" s="62">
        <v>117</v>
      </c>
      <c r="AE155" s="62">
        <v>148.5</v>
      </c>
      <c r="AF155" s="62">
        <v>148.5</v>
      </c>
      <c r="AG155" s="62">
        <v>148.5</v>
      </c>
    </row>
    <row r="156" spans="1:33" s="59" customFormat="1" x14ac:dyDescent="0.4">
      <c r="A156" s="59" t="s">
        <v>18</v>
      </c>
      <c r="B156" s="59" t="s">
        <v>19</v>
      </c>
      <c r="C156" s="61" t="s">
        <v>28</v>
      </c>
      <c r="D156" s="61">
        <v>2.5</v>
      </c>
      <c r="E156" s="61" t="s">
        <v>75</v>
      </c>
      <c r="F156" s="59" t="s">
        <v>11</v>
      </c>
      <c r="G156" s="59" t="s">
        <v>92</v>
      </c>
      <c r="H156" s="63">
        <v>284</v>
      </c>
      <c r="I156" s="63">
        <v>270</v>
      </c>
      <c r="J156" s="63">
        <v>251</v>
      </c>
      <c r="K156" s="63">
        <v>208</v>
      </c>
      <c r="L156" s="63">
        <v>232</v>
      </c>
      <c r="M156" s="63">
        <v>319</v>
      </c>
      <c r="N156" s="62">
        <f t="shared" si="1"/>
        <v>260.66666666666669</v>
      </c>
      <c r="O156" s="63">
        <v>249</v>
      </c>
      <c r="P156" s="63">
        <v>241</v>
      </c>
      <c r="Q156" s="63">
        <v>266</v>
      </c>
      <c r="R156" s="63">
        <v>313</v>
      </c>
      <c r="S156" s="63">
        <v>283</v>
      </c>
      <c r="T156" s="63">
        <v>234</v>
      </c>
      <c r="U156" s="63">
        <v>221.5</v>
      </c>
      <c r="V156" s="63">
        <v>240</v>
      </c>
      <c r="W156" s="63">
        <v>263.5</v>
      </c>
      <c r="X156" s="63">
        <v>230</v>
      </c>
      <c r="Y156" s="63">
        <v>231</v>
      </c>
      <c r="Z156" s="63">
        <v>229</v>
      </c>
      <c r="AA156" s="63">
        <v>212</v>
      </c>
      <c r="AB156" s="63">
        <v>204</v>
      </c>
      <c r="AC156" s="63">
        <v>195</v>
      </c>
      <c r="AD156" s="63">
        <v>243</v>
      </c>
      <c r="AE156" s="63">
        <v>181</v>
      </c>
      <c r="AF156" s="63">
        <v>194</v>
      </c>
      <c r="AG156" s="63">
        <v>162</v>
      </c>
    </row>
    <row r="157" spans="1:33" s="59" customFormat="1" x14ac:dyDescent="0.4">
      <c r="A157" s="59" t="s">
        <v>80</v>
      </c>
      <c r="B157" s="59" t="s">
        <v>19</v>
      </c>
      <c r="C157" s="61" t="s">
        <v>28</v>
      </c>
      <c r="D157" s="61">
        <v>2.5</v>
      </c>
      <c r="E157" s="61" t="s">
        <v>10</v>
      </c>
      <c r="F157" s="59" t="s">
        <v>11</v>
      </c>
      <c r="G157" s="59" t="s">
        <v>93</v>
      </c>
      <c r="H157" s="63">
        <v>325</v>
      </c>
      <c r="I157" s="63">
        <v>285.5</v>
      </c>
      <c r="J157" s="63">
        <v>227.5</v>
      </c>
      <c r="K157" s="63">
        <v>203.5</v>
      </c>
      <c r="L157" s="63">
        <v>153</v>
      </c>
      <c r="M157" s="63">
        <v>193</v>
      </c>
      <c r="N157" s="62">
        <f t="shared" si="1"/>
        <v>231.25</v>
      </c>
      <c r="O157" s="63">
        <v>114</v>
      </c>
      <c r="P157" s="63">
        <v>118</v>
      </c>
      <c r="Q157" s="63">
        <v>136</v>
      </c>
      <c r="R157" s="63">
        <v>234</v>
      </c>
      <c r="S157" s="63">
        <v>244</v>
      </c>
      <c r="T157" s="63">
        <v>247</v>
      </c>
      <c r="U157" s="63">
        <v>224.5</v>
      </c>
      <c r="V157" s="63">
        <v>191.5</v>
      </c>
      <c r="W157" s="63">
        <v>155</v>
      </c>
      <c r="X157" s="63">
        <v>162</v>
      </c>
      <c r="Y157" s="63">
        <v>189.5</v>
      </c>
      <c r="Z157" s="63">
        <v>220</v>
      </c>
      <c r="AA157" s="63">
        <v>178</v>
      </c>
      <c r="AB157" s="63">
        <v>164</v>
      </c>
      <c r="AC157" s="63">
        <v>138</v>
      </c>
      <c r="AD157" s="63">
        <v>106</v>
      </c>
      <c r="AE157" s="63">
        <v>100</v>
      </c>
      <c r="AF157" s="63">
        <v>111</v>
      </c>
      <c r="AG157" s="63">
        <v>105</v>
      </c>
    </row>
    <row r="158" spans="1:33" s="59" customFormat="1" x14ac:dyDescent="0.4">
      <c r="A158" s="59" t="s">
        <v>20</v>
      </c>
      <c r="B158" s="59" t="s">
        <v>19</v>
      </c>
      <c r="C158" s="61" t="s">
        <v>28</v>
      </c>
      <c r="D158" s="61">
        <v>2.5</v>
      </c>
      <c r="E158" s="61" t="s">
        <v>10</v>
      </c>
      <c r="F158" s="59" t="s">
        <v>11</v>
      </c>
      <c r="G158" s="59" t="s">
        <v>94</v>
      </c>
      <c r="H158" s="63">
        <v>223</v>
      </c>
      <c r="I158" s="63">
        <v>273</v>
      </c>
      <c r="J158" s="63">
        <v>218</v>
      </c>
      <c r="K158" s="63">
        <v>182.5</v>
      </c>
      <c r="L158" s="63">
        <v>173</v>
      </c>
      <c r="M158" s="63">
        <v>204.5</v>
      </c>
      <c r="N158" s="62">
        <f t="shared" si="1"/>
        <v>212.33333333333334</v>
      </c>
      <c r="O158" s="63">
        <v>97</v>
      </c>
      <c r="P158" s="63">
        <v>193</v>
      </c>
      <c r="Q158" s="63">
        <v>217.5</v>
      </c>
      <c r="R158" s="63">
        <v>219</v>
      </c>
      <c r="S158" s="63">
        <v>189</v>
      </c>
      <c r="T158" s="63">
        <v>160</v>
      </c>
      <c r="U158" s="63">
        <v>173.5</v>
      </c>
      <c r="V158" s="63">
        <v>165</v>
      </c>
      <c r="W158" s="63">
        <v>171</v>
      </c>
      <c r="X158" s="63">
        <v>167</v>
      </c>
      <c r="Y158" s="63">
        <v>173.5</v>
      </c>
      <c r="Z158" s="63">
        <v>161</v>
      </c>
      <c r="AA158" s="63">
        <v>156</v>
      </c>
      <c r="AB158" s="63">
        <v>156</v>
      </c>
      <c r="AC158" s="63">
        <v>160</v>
      </c>
      <c r="AD158" s="63">
        <v>162</v>
      </c>
      <c r="AE158" s="63">
        <v>142</v>
      </c>
      <c r="AF158" s="63">
        <v>122</v>
      </c>
      <c r="AG158" s="63">
        <v>124</v>
      </c>
    </row>
    <row r="159" spans="1:33" s="59" customFormat="1" x14ac:dyDescent="0.4">
      <c r="A159" s="60" t="s">
        <v>21</v>
      </c>
      <c r="B159" s="60" t="s">
        <v>19</v>
      </c>
      <c r="C159" s="61" t="s">
        <v>28</v>
      </c>
      <c r="D159" s="61">
        <v>2.5</v>
      </c>
      <c r="E159" s="61" t="s">
        <v>75</v>
      </c>
      <c r="F159" s="60" t="s">
        <v>11</v>
      </c>
      <c r="G159" s="60" t="s">
        <v>91</v>
      </c>
      <c r="H159" s="62">
        <v>253.5</v>
      </c>
      <c r="I159" s="62">
        <v>224.5</v>
      </c>
      <c r="J159" s="62">
        <v>229</v>
      </c>
      <c r="K159" s="62">
        <v>219.5</v>
      </c>
      <c r="L159" s="62">
        <v>229</v>
      </c>
      <c r="M159" s="62">
        <v>278</v>
      </c>
      <c r="N159" s="62">
        <f t="shared" si="1"/>
        <v>238.91666666666666</v>
      </c>
      <c r="O159" s="62">
        <v>160</v>
      </c>
      <c r="P159" s="62">
        <v>174</v>
      </c>
      <c r="Q159" s="62">
        <v>161</v>
      </c>
      <c r="R159" s="62">
        <v>258.5</v>
      </c>
      <c r="S159" s="62">
        <v>231</v>
      </c>
      <c r="T159" s="62">
        <v>215</v>
      </c>
      <c r="U159" s="62">
        <v>206</v>
      </c>
      <c r="V159" s="62">
        <v>207</v>
      </c>
      <c r="W159" s="62">
        <v>201</v>
      </c>
      <c r="X159" s="62">
        <v>193</v>
      </c>
      <c r="Y159" s="62">
        <v>183</v>
      </c>
      <c r="Z159" s="62">
        <v>200</v>
      </c>
      <c r="AA159" s="62">
        <v>170</v>
      </c>
      <c r="AB159" s="62">
        <v>201</v>
      </c>
      <c r="AC159" s="62">
        <v>199.5</v>
      </c>
      <c r="AD159" s="62">
        <v>126</v>
      </c>
      <c r="AE159" s="62">
        <v>124</v>
      </c>
      <c r="AF159" s="62">
        <v>148</v>
      </c>
      <c r="AG159" s="62">
        <v>114</v>
      </c>
    </row>
    <row r="160" spans="1:33" s="59" customFormat="1" x14ac:dyDescent="0.4">
      <c r="A160" s="59" t="s">
        <v>81</v>
      </c>
      <c r="B160" s="59" t="s">
        <v>19</v>
      </c>
      <c r="C160" s="61" t="s">
        <v>28</v>
      </c>
      <c r="D160" s="61">
        <v>2.5</v>
      </c>
      <c r="E160" s="61" t="s">
        <v>10</v>
      </c>
      <c r="F160" s="59" t="s">
        <v>11</v>
      </c>
      <c r="G160" s="59" t="s">
        <v>92</v>
      </c>
      <c r="H160" s="63">
        <v>238</v>
      </c>
      <c r="I160" s="63">
        <v>262</v>
      </c>
      <c r="J160" s="63">
        <v>190</v>
      </c>
      <c r="K160" s="63">
        <v>167</v>
      </c>
      <c r="L160" s="63">
        <v>202.5</v>
      </c>
      <c r="M160" s="63">
        <v>205</v>
      </c>
      <c r="N160" s="62">
        <f t="shared" si="1"/>
        <v>210.75</v>
      </c>
      <c r="O160" s="63">
        <v>123</v>
      </c>
      <c r="P160" s="63">
        <v>147</v>
      </c>
      <c r="Q160" s="63">
        <v>137</v>
      </c>
      <c r="R160" s="63">
        <v>150</v>
      </c>
      <c r="S160" s="63">
        <v>142</v>
      </c>
      <c r="T160" s="63">
        <v>145</v>
      </c>
      <c r="U160" s="63">
        <v>141</v>
      </c>
      <c r="V160" s="63">
        <v>141.5</v>
      </c>
      <c r="W160" s="63">
        <v>140</v>
      </c>
      <c r="X160" s="63">
        <v>134</v>
      </c>
      <c r="Y160" s="63">
        <v>190</v>
      </c>
      <c r="Z160" s="63">
        <v>131</v>
      </c>
      <c r="AA160" s="63">
        <v>127</v>
      </c>
      <c r="AB160" s="63">
        <v>193</v>
      </c>
      <c r="AC160" s="63">
        <v>167</v>
      </c>
      <c r="AD160" s="63">
        <v>109</v>
      </c>
      <c r="AE160" s="63">
        <v>119</v>
      </c>
      <c r="AF160" s="63">
        <v>115</v>
      </c>
      <c r="AG160" s="63">
        <v>109</v>
      </c>
    </row>
    <row r="161" spans="1:33" s="59" customFormat="1" x14ac:dyDescent="0.4">
      <c r="A161" s="59" t="s">
        <v>82</v>
      </c>
      <c r="B161" s="59" t="s">
        <v>19</v>
      </c>
      <c r="C161" s="61" t="s">
        <v>28</v>
      </c>
      <c r="D161" s="61">
        <v>2.5</v>
      </c>
      <c r="E161" s="61" t="s">
        <v>10</v>
      </c>
      <c r="F161" s="59" t="s">
        <v>11</v>
      </c>
      <c r="G161" s="59" t="s">
        <v>93</v>
      </c>
      <c r="H161" s="63">
        <v>220</v>
      </c>
      <c r="I161" s="63">
        <v>209</v>
      </c>
      <c r="J161" s="63">
        <v>179</v>
      </c>
      <c r="K161" s="63">
        <v>181</v>
      </c>
      <c r="L161" s="63">
        <v>186</v>
      </c>
      <c r="M161" s="63">
        <v>142</v>
      </c>
      <c r="N161" s="62">
        <f t="shared" si="1"/>
        <v>186.16666666666666</v>
      </c>
      <c r="O161" s="63">
        <v>116</v>
      </c>
      <c r="P161" s="63">
        <v>146</v>
      </c>
      <c r="Q161" s="63">
        <v>184</v>
      </c>
      <c r="R161" s="63">
        <v>194</v>
      </c>
      <c r="S161" s="63">
        <v>200</v>
      </c>
      <c r="T161" s="63">
        <v>186</v>
      </c>
      <c r="U161" s="63">
        <v>171</v>
      </c>
      <c r="V161" s="63">
        <v>171</v>
      </c>
      <c r="W161" s="63">
        <v>142</v>
      </c>
      <c r="X161" s="63">
        <v>125</v>
      </c>
      <c r="Y161" s="63">
        <v>134</v>
      </c>
      <c r="Z161" s="63">
        <v>117</v>
      </c>
      <c r="AA161" s="63">
        <v>127</v>
      </c>
      <c r="AB161" s="63">
        <v>124</v>
      </c>
      <c r="AC161" s="63">
        <v>180.5</v>
      </c>
      <c r="AD161" s="63">
        <v>109</v>
      </c>
      <c r="AE161" s="63">
        <v>110</v>
      </c>
      <c r="AF161" s="63">
        <v>103</v>
      </c>
      <c r="AG161" s="63">
        <v>103</v>
      </c>
    </row>
    <row r="162" spans="1:33" s="59" customFormat="1" x14ac:dyDescent="0.4">
      <c r="A162" s="60" t="s">
        <v>83</v>
      </c>
      <c r="B162" s="60" t="s">
        <v>19</v>
      </c>
      <c r="C162" s="61" t="s">
        <v>28</v>
      </c>
      <c r="D162" s="61">
        <v>2.5</v>
      </c>
      <c r="E162" s="61" t="s">
        <v>75</v>
      </c>
      <c r="F162" s="60" t="s">
        <v>11</v>
      </c>
      <c r="G162" s="60" t="s">
        <v>95</v>
      </c>
      <c r="H162" s="62">
        <v>129.5</v>
      </c>
      <c r="I162" s="62">
        <v>121.5</v>
      </c>
      <c r="J162" s="62">
        <v>124</v>
      </c>
      <c r="K162" s="62">
        <v>152</v>
      </c>
      <c r="L162" s="62">
        <v>131</v>
      </c>
      <c r="M162" s="62">
        <v>116</v>
      </c>
      <c r="N162" s="62">
        <f t="shared" si="1"/>
        <v>129</v>
      </c>
      <c r="O162" s="62">
        <v>65</v>
      </c>
      <c r="P162" s="62">
        <v>85</v>
      </c>
      <c r="Q162" s="62">
        <v>92</v>
      </c>
      <c r="R162" s="62">
        <v>137.5</v>
      </c>
      <c r="S162" s="62">
        <v>132</v>
      </c>
      <c r="T162" s="62">
        <v>126.5</v>
      </c>
      <c r="U162" s="62">
        <v>123.5</v>
      </c>
      <c r="V162" s="62">
        <v>124</v>
      </c>
      <c r="W162" s="62">
        <v>108</v>
      </c>
      <c r="X162" s="62">
        <v>122</v>
      </c>
      <c r="Y162" s="62">
        <v>105</v>
      </c>
      <c r="Z162" s="62">
        <v>103.5</v>
      </c>
      <c r="AA162" s="62">
        <v>102</v>
      </c>
      <c r="AB162" s="62">
        <v>102</v>
      </c>
      <c r="AC162" s="62">
        <v>79</v>
      </c>
      <c r="AD162" s="62">
        <v>61</v>
      </c>
      <c r="AE162" s="62">
        <v>73</v>
      </c>
      <c r="AF162" s="62">
        <v>66</v>
      </c>
      <c r="AG162" s="62">
        <v>69</v>
      </c>
    </row>
    <row r="163" spans="1:33" s="59" customFormat="1" x14ac:dyDescent="0.4">
      <c r="A163" s="59" t="s">
        <v>84</v>
      </c>
      <c r="B163" s="59" t="s">
        <v>19</v>
      </c>
      <c r="C163" s="61" t="s">
        <v>28</v>
      </c>
      <c r="D163" s="61">
        <v>2.5</v>
      </c>
      <c r="E163" s="61" t="s">
        <v>75</v>
      </c>
      <c r="F163" s="59" t="s">
        <v>11</v>
      </c>
      <c r="G163" s="59" t="s">
        <v>92</v>
      </c>
      <c r="H163" s="63">
        <v>275</v>
      </c>
      <c r="I163" s="63">
        <v>217</v>
      </c>
      <c r="J163" s="63">
        <v>199</v>
      </c>
      <c r="K163" s="63">
        <v>201.5</v>
      </c>
      <c r="L163" s="63">
        <v>214</v>
      </c>
      <c r="M163" s="63">
        <v>191</v>
      </c>
      <c r="N163" s="62">
        <f t="shared" si="1"/>
        <v>216.25</v>
      </c>
      <c r="O163" s="63">
        <v>151</v>
      </c>
      <c r="P163" s="63">
        <v>154</v>
      </c>
      <c r="Q163" s="63">
        <v>155</v>
      </c>
      <c r="R163" s="63">
        <v>212</v>
      </c>
      <c r="S163" s="63">
        <v>284</v>
      </c>
      <c r="T163" s="63">
        <v>237.5</v>
      </c>
      <c r="U163" s="63">
        <v>215</v>
      </c>
      <c r="V163" s="63">
        <v>187</v>
      </c>
      <c r="W163" s="63">
        <v>151</v>
      </c>
      <c r="X163" s="63">
        <v>173</v>
      </c>
      <c r="Y163" s="63">
        <v>158</v>
      </c>
      <c r="Z163" s="63">
        <v>244</v>
      </c>
      <c r="AA163" s="63">
        <v>234</v>
      </c>
      <c r="AB163" s="63">
        <v>174</v>
      </c>
      <c r="AC163" s="63">
        <v>139</v>
      </c>
      <c r="AD163" s="63">
        <v>131</v>
      </c>
      <c r="AE163" s="63">
        <v>184</v>
      </c>
      <c r="AF163" s="63">
        <v>225</v>
      </c>
      <c r="AG163" s="63">
        <v>231</v>
      </c>
    </row>
    <row r="164" spans="1:33" s="59" customFormat="1" x14ac:dyDescent="0.4">
      <c r="A164" s="59" t="s">
        <v>85</v>
      </c>
      <c r="B164" s="59" t="s">
        <v>19</v>
      </c>
      <c r="C164" s="61" t="s">
        <v>28</v>
      </c>
      <c r="D164" s="61">
        <v>2.5</v>
      </c>
      <c r="E164" s="61" t="s">
        <v>10</v>
      </c>
      <c r="F164" s="59" t="s">
        <v>11</v>
      </c>
      <c r="G164" s="59" t="s">
        <v>93</v>
      </c>
      <c r="H164" s="63">
        <v>215.5</v>
      </c>
      <c r="I164" s="63">
        <v>149</v>
      </c>
      <c r="J164" s="63">
        <v>170</v>
      </c>
      <c r="K164" s="63">
        <v>207</v>
      </c>
      <c r="L164" s="63">
        <v>193</v>
      </c>
      <c r="M164" s="63">
        <v>183.5</v>
      </c>
      <c r="N164" s="62">
        <f t="shared" si="1"/>
        <v>186.33333333333334</v>
      </c>
      <c r="O164" s="63">
        <v>107</v>
      </c>
      <c r="P164" s="63">
        <v>186</v>
      </c>
      <c r="Q164" s="63">
        <v>240</v>
      </c>
      <c r="R164" s="63">
        <v>241</v>
      </c>
      <c r="S164" s="63">
        <v>237</v>
      </c>
      <c r="T164" s="63">
        <v>218</v>
      </c>
      <c r="U164" s="63">
        <v>189</v>
      </c>
      <c r="V164" s="63">
        <v>134</v>
      </c>
      <c r="W164" s="63">
        <v>121</v>
      </c>
      <c r="X164" s="63">
        <v>111.5</v>
      </c>
      <c r="Y164" s="63">
        <v>125.5</v>
      </c>
      <c r="Z164" s="63">
        <v>171</v>
      </c>
      <c r="AA164" s="63">
        <v>242</v>
      </c>
      <c r="AB164" s="63">
        <v>177</v>
      </c>
      <c r="AC164" s="63">
        <v>107</v>
      </c>
      <c r="AD164" s="63">
        <v>101</v>
      </c>
      <c r="AE164" s="63">
        <v>105</v>
      </c>
      <c r="AF164" s="63">
        <v>120</v>
      </c>
      <c r="AG164" s="63">
        <v>119</v>
      </c>
    </row>
    <row r="165" spans="1:33" s="59" customFormat="1" x14ac:dyDescent="0.4">
      <c r="A165" s="59" t="s">
        <v>86</v>
      </c>
      <c r="B165" s="59" t="s">
        <v>19</v>
      </c>
      <c r="C165" s="61" t="s">
        <v>28</v>
      </c>
      <c r="D165" s="61">
        <v>2.5</v>
      </c>
      <c r="E165" s="61" t="s">
        <v>10</v>
      </c>
      <c r="F165" s="59" t="s">
        <v>11</v>
      </c>
      <c r="G165" s="59" t="s">
        <v>94</v>
      </c>
      <c r="H165" s="63">
        <v>235</v>
      </c>
      <c r="I165" s="63">
        <v>206</v>
      </c>
      <c r="J165" s="63">
        <v>223.5</v>
      </c>
      <c r="K165" s="63">
        <v>187</v>
      </c>
      <c r="L165" s="63">
        <v>196</v>
      </c>
      <c r="M165" s="63">
        <v>233.5</v>
      </c>
      <c r="N165" s="62">
        <f t="shared" si="1"/>
        <v>213.5</v>
      </c>
      <c r="O165" s="63">
        <v>145</v>
      </c>
      <c r="P165" s="63">
        <v>211</v>
      </c>
      <c r="Q165" s="63">
        <v>168</v>
      </c>
      <c r="R165" s="63">
        <v>162</v>
      </c>
      <c r="S165" s="63">
        <v>168</v>
      </c>
      <c r="T165" s="63">
        <v>131</v>
      </c>
      <c r="U165" s="63">
        <v>128</v>
      </c>
      <c r="V165" s="63">
        <v>134</v>
      </c>
      <c r="W165" s="63">
        <v>138</v>
      </c>
      <c r="X165" s="63">
        <v>138</v>
      </c>
      <c r="Y165" s="63">
        <v>139</v>
      </c>
      <c r="Z165" s="63">
        <v>147</v>
      </c>
      <c r="AA165" s="63">
        <v>140</v>
      </c>
      <c r="AB165" s="63">
        <v>142</v>
      </c>
      <c r="AC165" s="63">
        <v>138</v>
      </c>
      <c r="AD165" s="63">
        <v>130</v>
      </c>
      <c r="AE165" s="63">
        <v>144</v>
      </c>
      <c r="AF165" s="63">
        <v>129</v>
      </c>
      <c r="AG165" s="63">
        <v>171</v>
      </c>
    </row>
    <row r="166" spans="1:33" s="59" customFormat="1" x14ac:dyDescent="0.4">
      <c r="A166" s="60" t="s">
        <v>23</v>
      </c>
      <c r="B166" s="60" t="s">
        <v>19</v>
      </c>
      <c r="C166" s="61" t="s">
        <v>28</v>
      </c>
      <c r="D166" s="61">
        <v>2.5</v>
      </c>
      <c r="E166" s="61" t="s">
        <v>10</v>
      </c>
      <c r="F166" s="60" t="s">
        <v>11</v>
      </c>
      <c r="G166" s="60" t="s">
        <v>95</v>
      </c>
      <c r="H166" s="62">
        <v>137</v>
      </c>
      <c r="I166" s="62">
        <v>138</v>
      </c>
      <c r="J166" s="62">
        <v>110</v>
      </c>
      <c r="K166" s="62">
        <v>95</v>
      </c>
      <c r="L166" s="62">
        <v>91</v>
      </c>
      <c r="M166" s="62">
        <v>101.5</v>
      </c>
      <c r="N166" s="62">
        <f t="shared" si="1"/>
        <v>112.08333333333333</v>
      </c>
      <c r="O166" s="62">
        <v>80</v>
      </c>
      <c r="P166" s="62">
        <v>78</v>
      </c>
      <c r="Q166" s="62">
        <v>77</v>
      </c>
      <c r="R166" s="62">
        <v>112</v>
      </c>
      <c r="S166" s="62">
        <v>125</v>
      </c>
      <c r="T166" s="62">
        <v>131</v>
      </c>
      <c r="U166" s="62">
        <v>127</v>
      </c>
      <c r="V166" s="62">
        <v>118.5</v>
      </c>
      <c r="W166" s="62">
        <v>93</v>
      </c>
      <c r="X166" s="62">
        <v>99</v>
      </c>
      <c r="Y166" s="62">
        <v>111</v>
      </c>
      <c r="Z166" s="62">
        <v>118</v>
      </c>
      <c r="AA166" s="62">
        <v>141</v>
      </c>
      <c r="AB166" s="62">
        <v>122</v>
      </c>
      <c r="AC166" s="62">
        <v>63</v>
      </c>
      <c r="AD166" s="62">
        <v>59</v>
      </c>
      <c r="AE166" s="62">
        <v>59</v>
      </c>
      <c r="AF166" s="62">
        <v>69</v>
      </c>
      <c r="AG166" s="62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7D95B-1EEF-7945-9C35-EB9521997F0A}">
  <dimension ref="A1:AG166"/>
  <sheetViews>
    <sheetView topLeftCell="A112" workbookViewId="0">
      <selection activeCell="F87" sqref="F87"/>
    </sheetView>
  </sheetViews>
  <sheetFormatPr defaultColWidth="10.58203125" defaultRowHeight="14" x14ac:dyDescent="0.3"/>
  <cols>
    <col min="1" max="16384" width="10.58203125" style="25"/>
  </cols>
  <sheetData>
    <row r="1" spans="1:32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48</v>
      </c>
      <c r="H1" s="13" t="s">
        <v>49</v>
      </c>
      <c r="I1" s="13" t="s">
        <v>50</v>
      </c>
      <c r="J1" s="13" t="s">
        <v>51</v>
      </c>
      <c r="K1" s="13" t="s">
        <v>52</v>
      </c>
      <c r="L1" s="13" t="s">
        <v>53</v>
      </c>
      <c r="M1" s="13" t="s">
        <v>54</v>
      </c>
      <c r="N1" s="13" t="s">
        <v>55</v>
      </c>
      <c r="O1" s="13" t="s">
        <v>56</v>
      </c>
      <c r="P1" s="13" t="s">
        <v>57</v>
      </c>
      <c r="Q1" s="13" t="s">
        <v>58</v>
      </c>
      <c r="R1" s="13" t="s">
        <v>59</v>
      </c>
      <c r="S1" s="13" t="s">
        <v>60</v>
      </c>
      <c r="T1" s="13" t="s">
        <v>61</v>
      </c>
      <c r="U1" s="13" t="s">
        <v>62</v>
      </c>
      <c r="V1" s="13" t="s">
        <v>63</v>
      </c>
      <c r="W1" s="13" t="s">
        <v>64</v>
      </c>
      <c r="X1" s="13" t="s">
        <v>65</v>
      </c>
      <c r="Y1" s="13" t="s">
        <v>66</v>
      </c>
      <c r="Z1" s="13" t="s">
        <v>67</v>
      </c>
      <c r="AA1" s="13" t="s">
        <v>68</v>
      </c>
      <c r="AB1" s="13" t="s">
        <v>69</v>
      </c>
      <c r="AC1" s="13" t="s">
        <v>70</v>
      </c>
      <c r="AD1" s="13" t="s">
        <v>71</v>
      </c>
      <c r="AE1" s="13" t="s">
        <v>72</v>
      </c>
      <c r="AF1" s="13" t="s">
        <v>73</v>
      </c>
    </row>
    <row r="2" spans="1:32" x14ac:dyDescent="0.3">
      <c r="A2" s="26" t="s">
        <v>74</v>
      </c>
      <c r="B2" s="26" t="s">
        <v>8</v>
      </c>
      <c r="C2" s="26" t="s">
        <v>9</v>
      </c>
      <c r="D2" s="26">
        <v>2.5</v>
      </c>
      <c r="E2" s="26" t="s">
        <v>75</v>
      </c>
      <c r="F2" s="26" t="s">
        <v>46</v>
      </c>
      <c r="G2" s="27">
        <v>86.485789350000005</v>
      </c>
      <c r="H2" s="27">
        <v>104.7309929</v>
      </c>
      <c r="I2" s="27">
        <v>92.976316969999999</v>
      </c>
      <c r="J2" s="27">
        <v>93.716181559999995</v>
      </c>
      <c r="K2" s="27">
        <v>103.2811339</v>
      </c>
      <c r="L2" s="27">
        <v>118.8095854</v>
      </c>
      <c r="M2" s="27">
        <v>100</v>
      </c>
      <c r="N2" s="27">
        <v>126.6152348</v>
      </c>
      <c r="O2" s="27">
        <v>97.063188049999994</v>
      </c>
      <c r="P2" s="27">
        <v>122.0479716</v>
      </c>
      <c r="Q2" s="27">
        <v>91.303766769999996</v>
      </c>
      <c r="R2" s="27">
        <v>116.4758257</v>
      </c>
      <c r="S2" s="27">
        <v>104.3184162</v>
      </c>
      <c r="T2" s="27">
        <v>95.966428859999994</v>
      </c>
      <c r="U2" s="27">
        <v>100.0728993</v>
      </c>
      <c r="V2" s="27">
        <v>107.6405867</v>
      </c>
      <c r="W2" s="27">
        <v>111.9535635</v>
      </c>
      <c r="X2" s="27">
        <v>108.76195269999999</v>
      </c>
      <c r="Y2" s="27">
        <v>93.149349819999998</v>
      </c>
      <c r="Z2" s="27">
        <v>114.24251340000001</v>
      </c>
      <c r="AA2" s="27">
        <v>170.73165900000001</v>
      </c>
      <c r="AB2" s="27">
        <v>169.61546999999999</v>
      </c>
      <c r="AC2" s="27">
        <v>116.75171589999999</v>
      </c>
      <c r="AD2" s="27">
        <v>131.0291057</v>
      </c>
      <c r="AE2" s="27">
        <v>121.9848174</v>
      </c>
      <c r="AF2" s="27">
        <v>124.5644247</v>
      </c>
    </row>
    <row r="3" spans="1:32" x14ac:dyDescent="0.3">
      <c r="A3" s="26" t="s">
        <v>76</v>
      </c>
      <c r="B3" s="26" t="s">
        <v>8</v>
      </c>
      <c r="C3" s="26" t="s">
        <v>9</v>
      </c>
      <c r="D3" s="26">
        <v>2.5</v>
      </c>
      <c r="E3" s="26" t="s">
        <v>75</v>
      </c>
      <c r="F3" s="26" t="s">
        <v>46</v>
      </c>
      <c r="G3" s="27">
        <v>90.457750520000005</v>
      </c>
      <c r="H3" s="27">
        <v>100.4652189</v>
      </c>
      <c r="I3" s="27">
        <v>85.133250309999994</v>
      </c>
      <c r="J3" s="27">
        <v>102.1501276</v>
      </c>
      <c r="K3" s="27">
        <v>112.48749460000001</v>
      </c>
      <c r="L3" s="27">
        <v>109.3061581</v>
      </c>
      <c r="M3" s="27">
        <v>100</v>
      </c>
      <c r="N3" s="27">
        <v>122.8465813</v>
      </c>
      <c r="O3" s="27">
        <v>112.3904947</v>
      </c>
      <c r="P3" s="27">
        <v>113.07888079999999</v>
      </c>
      <c r="Q3" s="27">
        <v>94.925017920000002</v>
      </c>
      <c r="R3" s="27">
        <v>125.7279743</v>
      </c>
      <c r="S3" s="27">
        <v>101.7397363</v>
      </c>
      <c r="T3" s="27">
        <v>84.969094630000001</v>
      </c>
      <c r="U3" s="27">
        <v>100.3310864</v>
      </c>
      <c r="V3" s="27">
        <v>113.101827</v>
      </c>
      <c r="W3" s="27">
        <v>87.990217999999999</v>
      </c>
      <c r="X3" s="27">
        <v>94.399716710000007</v>
      </c>
      <c r="Y3" s="27">
        <v>125.92875359999999</v>
      </c>
      <c r="Z3" s="27">
        <v>110.0693053</v>
      </c>
      <c r="AA3" s="27">
        <v>113.8392632</v>
      </c>
      <c r="AB3" s="27">
        <v>88.114147880000004</v>
      </c>
      <c r="AC3" s="27">
        <v>89.912395799999999</v>
      </c>
      <c r="AD3" s="27">
        <v>101.3971782</v>
      </c>
      <c r="AE3" s="27">
        <v>101.08031200000001</v>
      </c>
      <c r="AF3" s="27">
        <v>94.186712220000004</v>
      </c>
    </row>
    <row r="4" spans="1:32" x14ac:dyDescent="0.3">
      <c r="A4" s="26" t="s">
        <v>77</v>
      </c>
      <c r="B4" s="26" t="s">
        <v>8</v>
      </c>
      <c r="C4" s="26" t="s">
        <v>9</v>
      </c>
      <c r="D4" s="26">
        <v>2.5</v>
      </c>
      <c r="E4" s="26" t="s">
        <v>75</v>
      </c>
      <c r="F4" s="26" t="s">
        <v>46</v>
      </c>
      <c r="G4" s="27">
        <v>75.889434469999998</v>
      </c>
      <c r="H4" s="27">
        <v>109.7498245</v>
      </c>
      <c r="I4" s="27">
        <v>74.25359555</v>
      </c>
      <c r="J4" s="27">
        <v>120.22627249999999</v>
      </c>
      <c r="K4" s="27">
        <v>109.655941</v>
      </c>
      <c r="L4" s="27">
        <v>110.224932</v>
      </c>
      <c r="M4" s="27">
        <v>100</v>
      </c>
      <c r="N4" s="27">
        <v>96.483362200000002</v>
      </c>
      <c r="O4" s="27">
        <v>91.261502809999996</v>
      </c>
      <c r="P4" s="27">
        <v>148.5116409</v>
      </c>
      <c r="Q4" s="27">
        <v>128.4006071</v>
      </c>
      <c r="R4" s="27">
        <v>114.7133844</v>
      </c>
      <c r="S4" s="27">
        <v>140.64205469999999</v>
      </c>
      <c r="T4" s="27">
        <v>153.53755380000001</v>
      </c>
      <c r="U4" s="27">
        <v>164.28160360000001</v>
      </c>
      <c r="V4" s="27">
        <v>164.8712548</v>
      </c>
      <c r="W4" s="27">
        <v>162.92757449999999</v>
      </c>
      <c r="X4" s="27">
        <v>152.41005530000001</v>
      </c>
      <c r="Y4" s="27">
        <v>168.9687926</v>
      </c>
      <c r="Z4" s="27">
        <v>169.99449530000001</v>
      </c>
      <c r="AA4" s="27">
        <v>134.00466969999999</v>
      </c>
      <c r="AB4" s="27">
        <v>194.3497624</v>
      </c>
      <c r="AC4" s="27">
        <v>125.4283709</v>
      </c>
      <c r="AD4" s="27">
        <v>149.52195620000001</v>
      </c>
      <c r="AE4" s="27">
        <v>136.96411879999999</v>
      </c>
      <c r="AF4" s="27">
        <v>178.8978357</v>
      </c>
    </row>
    <row r="5" spans="1:32" x14ac:dyDescent="0.3">
      <c r="A5" s="26" t="s">
        <v>12</v>
      </c>
      <c r="B5" s="26" t="s">
        <v>8</v>
      </c>
      <c r="C5" s="26" t="s">
        <v>9</v>
      </c>
      <c r="D5" s="26">
        <v>2.5</v>
      </c>
      <c r="E5" s="26" t="s">
        <v>75</v>
      </c>
      <c r="F5" s="26" t="s">
        <v>46</v>
      </c>
      <c r="G5" s="27">
        <v>76.560101349999997</v>
      </c>
      <c r="H5" s="27">
        <v>92.278529649999996</v>
      </c>
      <c r="I5" s="27">
        <v>108.58637330000001</v>
      </c>
      <c r="J5" s="27">
        <v>110.5109811</v>
      </c>
      <c r="K5" s="27">
        <v>100.37660270000001</v>
      </c>
      <c r="L5" s="27">
        <v>111.68741199999999</v>
      </c>
      <c r="M5" s="27">
        <v>100</v>
      </c>
      <c r="N5" s="27">
        <v>104.63238610000001</v>
      </c>
      <c r="O5" s="27">
        <v>97.419045569999994</v>
      </c>
      <c r="P5" s="27">
        <v>101.8613</v>
      </c>
      <c r="Q5" s="27">
        <v>106.0579587</v>
      </c>
      <c r="R5" s="27">
        <v>95.856173179999999</v>
      </c>
      <c r="S5" s="27">
        <v>101.02530969999999</v>
      </c>
      <c r="T5" s="27">
        <v>92.464575069999995</v>
      </c>
      <c r="U5" s="27">
        <v>91.40797748</v>
      </c>
      <c r="V5" s="27">
        <v>84.429111149999997</v>
      </c>
      <c r="W5" s="27">
        <v>103.44618989999999</v>
      </c>
      <c r="X5" s="27">
        <v>93.544546060000002</v>
      </c>
      <c r="Y5" s="27">
        <v>87.413846289999995</v>
      </c>
      <c r="Z5" s="27">
        <v>100.1222047</v>
      </c>
      <c r="AA5" s="27">
        <v>104.38690029999999</v>
      </c>
      <c r="AB5" s="27">
        <v>112.6656467</v>
      </c>
      <c r="AC5" s="27">
        <v>111.7085356</v>
      </c>
      <c r="AD5" s="27">
        <v>82.657071579999993</v>
      </c>
      <c r="AE5" s="27">
        <v>93.968976850000004</v>
      </c>
      <c r="AF5" s="27">
        <v>119.0902262</v>
      </c>
    </row>
    <row r="6" spans="1:32" x14ac:dyDescent="0.3">
      <c r="A6" s="26" t="s">
        <v>15</v>
      </c>
      <c r="B6" s="26" t="s">
        <v>8</v>
      </c>
      <c r="C6" s="26" t="s">
        <v>9</v>
      </c>
      <c r="D6" s="26">
        <v>2.5</v>
      </c>
      <c r="E6" s="26" t="s">
        <v>10</v>
      </c>
      <c r="F6" s="26" t="s">
        <v>46</v>
      </c>
      <c r="G6" s="27">
        <v>95.79129356</v>
      </c>
      <c r="H6" s="27">
        <v>82.255976910000001</v>
      </c>
      <c r="I6" s="27">
        <v>95.158659810000003</v>
      </c>
      <c r="J6" s="27">
        <v>90.737881150000007</v>
      </c>
      <c r="K6" s="27">
        <v>126.48888959999999</v>
      </c>
      <c r="L6" s="27">
        <v>109.56729900000001</v>
      </c>
      <c r="M6" s="27">
        <v>100</v>
      </c>
      <c r="N6" s="27">
        <v>90.452827110000001</v>
      </c>
      <c r="O6" s="27">
        <v>91.359221489999996</v>
      </c>
      <c r="P6" s="27">
        <v>102.8933605</v>
      </c>
      <c r="Q6" s="27">
        <v>94.639121380000006</v>
      </c>
      <c r="R6" s="27">
        <v>118.44557810000001</v>
      </c>
      <c r="S6" s="27">
        <v>97.599968750000002</v>
      </c>
      <c r="T6" s="27">
        <v>110.35399529999999</v>
      </c>
      <c r="U6" s="27">
        <v>133.8289876</v>
      </c>
      <c r="V6" s="27">
        <v>59.241631820000002</v>
      </c>
      <c r="W6" s="27">
        <v>90.688779350000004</v>
      </c>
      <c r="X6" s="27">
        <v>116.82160810000001</v>
      </c>
      <c r="Y6" s="27">
        <v>128.58870780000001</v>
      </c>
      <c r="Z6" s="27">
        <v>135.22546389999999</v>
      </c>
      <c r="AA6" s="27">
        <v>122.6674628</v>
      </c>
      <c r="AB6" s="27">
        <v>109.3380391</v>
      </c>
      <c r="AC6" s="27">
        <v>126.2846308</v>
      </c>
      <c r="AD6" s="27">
        <v>108.60965830000001</v>
      </c>
      <c r="AE6" s="27">
        <v>98.184292740000004</v>
      </c>
      <c r="AF6" s="27">
        <v>109.9943713</v>
      </c>
    </row>
    <row r="7" spans="1:32" x14ac:dyDescent="0.3">
      <c r="A7" s="26" t="s">
        <v>78</v>
      </c>
      <c r="B7" s="26" t="s">
        <v>8</v>
      </c>
      <c r="C7" s="26" t="s">
        <v>9</v>
      </c>
      <c r="D7" s="26">
        <v>2.5</v>
      </c>
      <c r="E7" s="26" t="s">
        <v>75</v>
      </c>
      <c r="F7" s="26" t="s">
        <v>46</v>
      </c>
      <c r="G7" s="27">
        <v>112.40556050000001</v>
      </c>
      <c r="H7" s="27">
        <v>88.932835589999996</v>
      </c>
      <c r="I7" s="27">
        <v>91.268893809999994</v>
      </c>
      <c r="J7" s="27">
        <v>102.8125071</v>
      </c>
      <c r="K7" s="27">
        <v>99.44048952</v>
      </c>
      <c r="L7" s="27">
        <v>105.13971340000001</v>
      </c>
      <c r="M7" s="27">
        <v>100</v>
      </c>
      <c r="N7" s="27">
        <v>224.2313374</v>
      </c>
      <c r="O7" s="27">
        <v>206.64456580000001</v>
      </c>
      <c r="P7" s="27">
        <v>162.94449470000001</v>
      </c>
      <c r="Q7" s="27">
        <v>158.40922950000001</v>
      </c>
      <c r="R7" s="27">
        <v>151.34495240000001</v>
      </c>
      <c r="S7" s="27">
        <v>102.2753467</v>
      </c>
      <c r="T7" s="27">
        <v>86.076330130000002</v>
      </c>
      <c r="U7" s="27">
        <v>95.895112429999998</v>
      </c>
      <c r="V7" s="27">
        <v>92.245437089999996</v>
      </c>
      <c r="W7" s="27">
        <v>107.78009950000001</v>
      </c>
      <c r="X7" s="27">
        <v>85.335002880000005</v>
      </c>
      <c r="Y7" s="27">
        <v>117.2071124</v>
      </c>
      <c r="Z7" s="27">
        <v>127.7176745</v>
      </c>
      <c r="AA7" s="27">
        <v>138.20633459999999</v>
      </c>
      <c r="AB7" s="27">
        <v>156.72733210000001</v>
      </c>
      <c r="AC7" s="27">
        <v>160.2584765</v>
      </c>
      <c r="AD7" s="27">
        <v>118.7813227</v>
      </c>
      <c r="AE7" s="27">
        <v>119.08330909999999</v>
      </c>
      <c r="AF7" s="27">
        <v>119.08330909999999</v>
      </c>
    </row>
    <row r="8" spans="1:32" x14ac:dyDescent="0.3">
      <c r="A8" s="26" t="s">
        <v>16</v>
      </c>
      <c r="B8" s="26" t="s">
        <v>8</v>
      </c>
      <c r="C8" s="26" t="s">
        <v>9</v>
      </c>
      <c r="D8" s="26">
        <v>2.5</v>
      </c>
      <c r="E8" s="26" t="s">
        <v>10</v>
      </c>
      <c r="F8" s="26" t="s">
        <v>46</v>
      </c>
      <c r="G8" s="27">
        <v>97.229128779999996</v>
      </c>
      <c r="H8" s="27">
        <v>94.480720899999994</v>
      </c>
      <c r="I8" s="27">
        <v>100.6072284</v>
      </c>
      <c r="J8" s="27">
        <v>103.0826371</v>
      </c>
      <c r="K8" s="27">
        <v>105.3809024</v>
      </c>
      <c r="L8" s="27">
        <v>99.219382440000004</v>
      </c>
      <c r="M8" s="27">
        <v>100</v>
      </c>
      <c r="N8" s="27">
        <v>96.758412179999993</v>
      </c>
      <c r="O8" s="27">
        <v>91.522702050000007</v>
      </c>
      <c r="P8" s="27">
        <v>102.6330301</v>
      </c>
      <c r="Q8" s="27">
        <v>90.237736580000004</v>
      </c>
      <c r="R8" s="27">
        <v>89.233967230000005</v>
      </c>
      <c r="S8" s="27">
        <v>119.4670191</v>
      </c>
      <c r="T8" s="27">
        <v>102.2694348</v>
      </c>
      <c r="U8" s="27">
        <v>106.7945589</v>
      </c>
      <c r="V8" s="27">
        <v>93.440980909999993</v>
      </c>
      <c r="W8" s="27">
        <v>106.81201470000001</v>
      </c>
      <c r="X8" s="27">
        <v>102.4040407</v>
      </c>
      <c r="Y8" s="27">
        <v>93.460512879999996</v>
      </c>
      <c r="Z8" s="27">
        <v>91.010584609999995</v>
      </c>
      <c r="AA8" s="27">
        <v>45.012506029999997</v>
      </c>
      <c r="AB8" s="27">
        <v>89.708870719999993</v>
      </c>
      <c r="AC8" s="27">
        <v>113.7632308</v>
      </c>
      <c r="AD8" s="27">
        <v>79.448328889999999</v>
      </c>
      <c r="AE8" s="27">
        <v>72.875978700000005</v>
      </c>
      <c r="AF8" s="27">
        <v>92.589797880000006</v>
      </c>
    </row>
    <row r="9" spans="1:32" x14ac:dyDescent="0.3">
      <c r="A9" s="26" t="s">
        <v>79</v>
      </c>
      <c r="B9" s="26" t="s">
        <v>8</v>
      </c>
      <c r="C9" s="26" t="s">
        <v>9</v>
      </c>
      <c r="D9" s="26">
        <v>2.5</v>
      </c>
      <c r="E9" s="26" t="s">
        <v>10</v>
      </c>
      <c r="F9" s="26" t="s">
        <v>46</v>
      </c>
      <c r="G9" s="27">
        <v>85.419119010000003</v>
      </c>
      <c r="H9" s="27">
        <v>107.3421974</v>
      </c>
      <c r="I9" s="27">
        <v>86.520534359999999</v>
      </c>
      <c r="J9" s="27">
        <v>94.764533830000005</v>
      </c>
      <c r="K9" s="27">
        <v>102.646984</v>
      </c>
      <c r="L9" s="27">
        <v>123.30663149999999</v>
      </c>
      <c r="M9" s="27">
        <v>100</v>
      </c>
      <c r="N9" s="27">
        <v>109.214445</v>
      </c>
      <c r="O9" s="27">
        <v>141.83694159999999</v>
      </c>
      <c r="P9" s="27">
        <v>106.8402179</v>
      </c>
      <c r="Q9" s="27">
        <v>105.23744840000001</v>
      </c>
      <c r="R9" s="27">
        <v>105.97628090000001</v>
      </c>
      <c r="S9" s="27">
        <v>121.48236900000001</v>
      </c>
      <c r="T9" s="27">
        <v>121.80302589999999</v>
      </c>
      <c r="U9" s="27">
        <v>84.801804360000006</v>
      </c>
      <c r="V9" s="27">
        <v>98.228376580000003</v>
      </c>
      <c r="W9" s="27">
        <v>116.67630149999999</v>
      </c>
      <c r="X9" s="27">
        <v>101.1770183</v>
      </c>
      <c r="Y9" s="27">
        <v>101.53384079999999</v>
      </c>
      <c r="Z9" s="27">
        <v>117.9062521</v>
      </c>
      <c r="AA9" s="27">
        <v>97.440397039999993</v>
      </c>
      <c r="AB9" s="27">
        <v>90.528787750000006</v>
      </c>
      <c r="AC9" s="27">
        <v>105.5122604</v>
      </c>
      <c r="AD9" s="27">
        <v>94.873154249999999</v>
      </c>
      <c r="AE9" s="27">
        <v>105.9049164</v>
      </c>
      <c r="AF9" s="27">
        <v>114.6608347</v>
      </c>
    </row>
    <row r="10" spans="1:32" x14ac:dyDescent="0.3">
      <c r="A10" s="26" t="s">
        <v>17</v>
      </c>
      <c r="B10" s="26" t="s">
        <v>8</v>
      </c>
      <c r="C10" s="26" t="s">
        <v>9</v>
      </c>
      <c r="D10" s="26">
        <v>2.5</v>
      </c>
      <c r="E10" s="26" t="s">
        <v>10</v>
      </c>
      <c r="F10" s="26" t="s">
        <v>46</v>
      </c>
      <c r="G10" s="27">
        <v>91.212823950000001</v>
      </c>
      <c r="H10" s="27">
        <v>87.080311089999995</v>
      </c>
      <c r="I10" s="27">
        <v>86.070684290000003</v>
      </c>
      <c r="J10" s="27">
        <v>98.635198520000003</v>
      </c>
      <c r="K10" s="27">
        <v>119.61153299999999</v>
      </c>
      <c r="L10" s="27">
        <v>117.3894492</v>
      </c>
      <c r="M10" s="27">
        <v>100</v>
      </c>
      <c r="N10" s="27">
        <v>112.4787352</v>
      </c>
      <c r="O10" s="27">
        <v>119.9773175</v>
      </c>
      <c r="P10" s="27">
        <v>102.461545</v>
      </c>
      <c r="Q10" s="27">
        <v>127.8776096</v>
      </c>
      <c r="R10" s="27">
        <v>161.34880630000001</v>
      </c>
      <c r="S10" s="27">
        <v>94.073123949999996</v>
      </c>
      <c r="T10" s="27">
        <v>93.732279289999994</v>
      </c>
      <c r="U10" s="27">
        <v>99.277005669999994</v>
      </c>
      <c r="V10" s="27">
        <v>120.90548080000001</v>
      </c>
      <c r="W10" s="27">
        <v>114.1916093</v>
      </c>
      <c r="X10" s="27">
        <v>120.2062818</v>
      </c>
      <c r="Y10" s="27">
        <v>145.1612356</v>
      </c>
      <c r="Z10" s="27">
        <v>144.6821904</v>
      </c>
      <c r="AA10" s="27">
        <v>129.89479739999999</v>
      </c>
      <c r="AB10" s="27">
        <v>121.8043832</v>
      </c>
      <c r="AC10" s="27">
        <v>145.34589800000001</v>
      </c>
      <c r="AD10" s="27">
        <v>155.411033</v>
      </c>
      <c r="AE10" s="27">
        <v>126.5597834</v>
      </c>
      <c r="AF10" s="27">
        <v>105.3498012</v>
      </c>
    </row>
    <row r="11" spans="1:32" x14ac:dyDescent="0.3">
      <c r="A11" s="26" t="s">
        <v>18</v>
      </c>
      <c r="B11" s="26" t="s">
        <v>19</v>
      </c>
      <c r="C11" s="26" t="s">
        <v>9</v>
      </c>
      <c r="D11" s="26">
        <v>2.5</v>
      </c>
      <c r="E11" s="26" t="s">
        <v>75</v>
      </c>
      <c r="F11" s="26" t="s">
        <v>46</v>
      </c>
      <c r="G11" s="27">
        <v>91.560833790000004</v>
      </c>
      <c r="H11" s="27">
        <v>97.940881480000002</v>
      </c>
      <c r="I11" s="27">
        <v>107.4056441</v>
      </c>
      <c r="J11" s="27">
        <v>99.494676530000007</v>
      </c>
      <c r="K11" s="27">
        <v>104.01087769999999</v>
      </c>
      <c r="L11" s="27">
        <v>99.587086439999993</v>
      </c>
      <c r="M11" s="27">
        <v>100</v>
      </c>
      <c r="N11" s="27">
        <v>119.0034366</v>
      </c>
      <c r="O11" s="27">
        <v>119.0034366</v>
      </c>
      <c r="P11" s="27">
        <v>140.3699628</v>
      </c>
      <c r="Q11" s="27">
        <v>127.08391690000001</v>
      </c>
      <c r="R11" s="27">
        <v>130.80119110000001</v>
      </c>
      <c r="S11" s="27">
        <v>122.8115466</v>
      </c>
      <c r="T11" s="27">
        <v>126.90600860000001</v>
      </c>
      <c r="U11" s="27">
        <v>110.5784146</v>
      </c>
      <c r="V11" s="27">
        <v>119.4719541</v>
      </c>
      <c r="W11" s="27">
        <v>122.9051887</v>
      </c>
      <c r="X11" s="27">
        <v>129.16226660000001</v>
      </c>
      <c r="Y11" s="27">
        <v>119.89152199999999</v>
      </c>
      <c r="Z11" s="27">
        <v>119.9118598</v>
      </c>
      <c r="AA11" s="27">
        <v>125.92224109999999</v>
      </c>
      <c r="AB11" s="27">
        <v>119.89152199999999</v>
      </c>
      <c r="AC11" s="27">
        <v>108.0856902</v>
      </c>
      <c r="AD11" s="27">
        <v>125.6147387</v>
      </c>
      <c r="AE11" s="27">
        <v>125.3334067</v>
      </c>
      <c r="AF11" s="27">
        <v>135.87705819999999</v>
      </c>
    </row>
    <row r="12" spans="1:32" x14ac:dyDescent="0.3">
      <c r="A12" s="26" t="s">
        <v>80</v>
      </c>
      <c r="B12" s="26" t="s">
        <v>19</v>
      </c>
      <c r="C12" s="26" t="s">
        <v>9</v>
      </c>
      <c r="D12" s="26">
        <v>2.5</v>
      </c>
      <c r="E12" s="26" t="s">
        <v>10</v>
      </c>
      <c r="F12" s="26" t="s">
        <v>46</v>
      </c>
      <c r="G12" s="27">
        <v>100.2575112</v>
      </c>
      <c r="H12" s="27">
        <v>88.075050500000003</v>
      </c>
      <c r="I12" s="27">
        <v>95.00611816</v>
      </c>
      <c r="J12" s="27">
        <v>102.3587788</v>
      </c>
      <c r="K12" s="27">
        <v>97.031903529999994</v>
      </c>
      <c r="L12" s="27">
        <v>117.2706378</v>
      </c>
      <c r="M12" s="27">
        <v>100</v>
      </c>
      <c r="N12" s="27">
        <v>88.412502799999999</v>
      </c>
      <c r="O12" s="27">
        <v>89.935918240000007</v>
      </c>
      <c r="P12" s="27">
        <v>99.013192180000004</v>
      </c>
      <c r="Q12" s="27">
        <v>81.123924919999993</v>
      </c>
      <c r="R12" s="27">
        <v>83.836932200000007</v>
      </c>
      <c r="S12" s="27">
        <v>96.515776380000005</v>
      </c>
      <c r="T12" s="27">
        <v>101.8649546</v>
      </c>
      <c r="U12" s="27">
        <v>111.4528802</v>
      </c>
      <c r="V12" s="27">
        <v>101.3918031</v>
      </c>
      <c r="W12" s="27">
        <v>102.5585033</v>
      </c>
      <c r="X12" s="27">
        <v>98.613945430000001</v>
      </c>
      <c r="Y12" s="27">
        <v>113.7853217</v>
      </c>
      <c r="Z12" s="27">
        <v>112.4263222</v>
      </c>
      <c r="AA12" s="27">
        <v>101.4585785</v>
      </c>
      <c r="AB12" s="27">
        <v>106.1273889</v>
      </c>
      <c r="AC12" s="27">
        <v>106.76603160000001</v>
      </c>
      <c r="AD12" s="27">
        <v>137.5623104</v>
      </c>
      <c r="AE12" s="27">
        <v>134.85667749999999</v>
      </c>
      <c r="AF12" s="27">
        <v>93.568580780000005</v>
      </c>
    </row>
    <row r="13" spans="1:32" x14ac:dyDescent="0.3">
      <c r="A13" s="26" t="s">
        <v>20</v>
      </c>
      <c r="B13" s="26" t="s">
        <v>19</v>
      </c>
      <c r="C13" s="26" t="s">
        <v>9</v>
      </c>
      <c r="D13" s="26">
        <v>2.5</v>
      </c>
      <c r="E13" s="26" t="s">
        <v>10</v>
      </c>
      <c r="F13" s="26" t="s">
        <v>46</v>
      </c>
      <c r="G13" s="27">
        <v>100.029385</v>
      </c>
      <c r="H13" s="27">
        <v>107.2526823</v>
      </c>
      <c r="I13" s="27">
        <v>98.990324709999996</v>
      </c>
      <c r="J13" s="27">
        <v>107.7942032</v>
      </c>
      <c r="K13" s="27">
        <v>95.21551092</v>
      </c>
      <c r="L13" s="27">
        <v>90.71789382</v>
      </c>
      <c r="M13" s="27">
        <v>100</v>
      </c>
      <c r="N13" s="27">
        <v>110.2905901</v>
      </c>
      <c r="O13" s="27">
        <v>102.7186914</v>
      </c>
      <c r="P13" s="27">
        <v>106.9032449</v>
      </c>
      <c r="Q13" s="27">
        <v>100.53787199999999</v>
      </c>
      <c r="R13" s="27">
        <v>80.47555097</v>
      </c>
      <c r="S13" s="27">
        <v>104.7324522</v>
      </c>
      <c r="T13" s="27">
        <v>85.993003520000002</v>
      </c>
      <c r="U13" s="27">
        <v>114.70078530000001</v>
      </c>
      <c r="V13" s="27">
        <v>77.343852639999994</v>
      </c>
      <c r="W13" s="27">
        <v>180.67618809999999</v>
      </c>
      <c r="X13" s="27">
        <v>101.3046903</v>
      </c>
      <c r="Y13" s="27">
        <v>94.937330739999993</v>
      </c>
      <c r="Z13" s="27">
        <v>106.5188441</v>
      </c>
      <c r="AA13" s="27">
        <v>123.1971398</v>
      </c>
      <c r="AB13" s="27">
        <v>128.01654009999999</v>
      </c>
      <c r="AC13" s="27">
        <v>119.1456209</v>
      </c>
      <c r="AD13" s="27">
        <v>108.4382987</v>
      </c>
      <c r="AE13" s="27">
        <v>114.7636006</v>
      </c>
      <c r="AF13" s="27">
        <v>105.0746247</v>
      </c>
    </row>
    <row r="14" spans="1:32" x14ac:dyDescent="0.3">
      <c r="A14" s="26" t="s">
        <v>21</v>
      </c>
      <c r="B14" s="26" t="s">
        <v>19</v>
      </c>
      <c r="C14" s="26" t="s">
        <v>9</v>
      </c>
      <c r="D14" s="26">
        <v>2.5</v>
      </c>
      <c r="E14" s="26" t="s">
        <v>75</v>
      </c>
      <c r="F14" s="26" t="s">
        <v>46</v>
      </c>
      <c r="G14" s="27">
        <v>105.2256364</v>
      </c>
      <c r="H14" s="27">
        <v>104.7168568</v>
      </c>
      <c r="I14" s="27">
        <v>89.418715169999999</v>
      </c>
      <c r="J14" s="27">
        <v>94.426163220000007</v>
      </c>
      <c r="K14" s="27">
        <v>113.0508042</v>
      </c>
      <c r="L14" s="27">
        <v>93.161824179999996</v>
      </c>
      <c r="M14" s="27">
        <v>100</v>
      </c>
      <c r="N14" s="27">
        <v>99.386703089999997</v>
      </c>
      <c r="O14" s="27">
        <v>86.964083779999996</v>
      </c>
      <c r="P14" s="27">
        <v>115.37898730000001</v>
      </c>
      <c r="Q14" s="27">
        <v>103.3282931</v>
      </c>
      <c r="R14" s="27">
        <v>101.13565029999999</v>
      </c>
      <c r="S14" s="27">
        <v>125.4184576</v>
      </c>
      <c r="T14" s="27">
        <v>118.4797976</v>
      </c>
      <c r="U14" s="27">
        <v>125.8902856</v>
      </c>
      <c r="V14" s="27">
        <v>128.57387059999999</v>
      </c>
      <c r="W14" s="27">
        <v>102.9280175</v>
      </c>
      <c r="X14" s="27">
        <v>106.38534319999999</v>
      </c>
      <c r="Y14" s="27">
        <v>123.9484243</v>
      </c>
      <c r="Z14" s="27">
        <v>126.34748329999999</v>
      </c>
      <c r="AA14" s="27">
        <v>129.126687</v>
      </c>
      <c r="AB14" s="27">
        <v>132.5500954</v>
      </c>
      <c r="AC14" s="27">
        <v>139.36695750000001</v>
      </c>
      <c r="AD14" s="27">
        <v>119.7995317</v>
      </c>
      <c r="AE14" s="27">
        <v>89.834616170000004</v>
      </c>
      <c r="AF14" s="27">
        <v>116.9259971</v>
      </c>
    </row>
    <row r="15" spans="1:32" x14ac:dyDescent="0.3">
      <c r="A15" s="26" t="s">
        <v>81</v>
      </c>
      <c r="B15" s="26" t="s">
        <v>19</v>
      </c>
      <c r="C15" s="26" t="s">
        <v>9</v>
      </c>
      <c r="D15" s="26">
        <v>2.5</v>
      </c>
      <c r="E15" s="26" t="s">
        <v>10</v>
      </c>
      <c r="F15" s="26" t="s">
        <v>46</v>
      </c>
      <c r="G15" s="27">
        <v>79.809292200000002</v>
      </c>
      <c r="H15" s="27">
        <v>110.4590579</v>
      </c>
      <c r="I15" s="27">
        <v>78.379522199999997</v>
      </c>
      <c r="J15" s="27">
        <v>116.37701800000001</v>
      </c>
      <c r="K15" s="27">
        <v>107.3612899</v>
      </c>
      <c r="L15" s="27">
        <v>107.6138198</v>
      </c>
      <c r="M15" s="27">
        <v>100</v>
      </c>
      <c r="N15" s="27">
        <v>94.791895519999997</v>
      </c>
      <c r="O15" s="27">
        <v>126.6744747</v>
      </c>
      <c r="P15" s="27">
        <v>88.869349229999997</v>
      </c>
      <c r="Q15" s="27">
        <v>115.72849309999999</v>
      </c>
      <c r="R15" s="27">
        <v>72.984034159999993</v>
      </c>
      <c r="S15" s="27">
        <v>100.041496</v>
      </c>
      <c r="T15" s="27">
        <v>102.421925</v>
      </c>
      <c r="U15" s="27">
        <v>97.864509119999994</v>
      </c>
      <c r="V15" s="27">
        <v>94.613295620000002</v>
      </c>
      <c r="W15" s="27">
        <v>101.61798520000001</v>
      </c>
      <c r="X15" s="27">
        <v>115.18077049999999</v>
      </c>
      <c r="Y15" s="27">
        <v>108.7435332</v>
      </c>
      <c r="Z15" s="27">
        <v>119.4424781</v>
      </c>
      <c r="AA15" s="27">
        <v>124.9815636</v>
      </c>
      <c r="AB15" s="27">
        <v>126.76954240000001</v>
      </c>
      <c r="AC15" s="27">
        <v>123.1161671</v>
      </c>
      <c r="AD15" s="27">
        <v>136.42221459999999</v>
      </c>
      <c r="AE15" s="27">
        <v>157.55085550000001</v>
      </c>
      <c r="AF15" s="27">
        <v>113.855442</v>
      </c>
    </row>
    <row r="16" spans="1:32" x14ac:dyDescent="0.3">
      <c r="A16" s="26" t="s">
        <v>82</v>
      </c>
      <c r="B16" s="26" t="s">
        <v>19</v>
      </c>
      <c r="C16" s="26" t="s">
        <v>9</v>
      </c>
      <c r="D16" s="26">
        <v>2.5</v>
      </c>
      <c r="E16" s="26" t="s">
        <v>10</v>
      </c>
      <c r="F16" s="26" t="s">
        <v>46</v>
      </c>
      <c r="G16" s="27">
        <v>98.182541580000006</v>
      </c>
      <c r="H16" s="27">
        <v>105.3945499</v>
      </c>
      <c r="I16" s="27">
        <v>97.637083020000006</v>
      </c>
      <c r="J16" s="27">
        <v>89.500659429999999</v>
      </c>
      <c r="K16" s="27">
        <v>95.290037749999996</v>
      </c>
      <c r="L16" s="27">
        <v>113.9951283</v>
      </c>
      <c r="M16" s="27">
        <v>100</v>
      </c>
      <c r="N16" s="27">
        <v>84.23591476</v>
      </c>
      <c r="O16" s="27">
        <v>92.782200430000003</v>
      </c>
      <c r="P16" s="27">
        <v>84.980424110000001</v>
      </c>
      <c r="Q16" s="27">
        <v>117.00311600000001</v>
      </c>
      <c r="R16" s="27">
        <v>125.1757475</v>
      </c>
      <c r="S16" s="27">
        <v>101.6633545</v>
      </c>
      <c r="T16" s="27">
        <v>110.01361470000001</v>
      </c>
      <c r="U16" s="27">
        <v>115.6744558</v>
      </c>
      <c r="V16" s="27">
        <v>117.3252191</v>
      </c>
      <c r="W16" s="27">
        <v>119.10913859999999</v>
      </c>
      <c r="X16" s="27">
        <v>122.3404414</v>
      </c>
      <c r="Y16" s="27">
        <v>120.9850811</v>
      </c>
      <c r="Z16" s="27">
        <v>125.7698019</v>
      </c>
      <c r="AA16" s="27">
        <v>122.6158223</v>
      </c>
      <c r="AB16" s="27">
        <v>119.46184270000001</v>
      </c>
      <c r="AC16" s="27">
        <v>119.8187116</v>
      </c>
      <c r="AD16" s="27">
        <v>118.55931510000001</v>
      </c>
      <c r="AE16" s="27">
        <v>126.7046115</v>
      </c>
      <c r="AF16" s="27">
        <v>111.197789</v>
      </c>
    </row>
    <row r="17" spans="1:32" x14ac:dyDescent="0.3">
      <c r="A17" s="26" t="s">
        <v>83</v>
      </c>
      <c r="B17" s="26" t="s">
        <v>19</v>
      </c>
      <c r="C17" s="26" t="s">
        <v>9</v>
      </c>
      <c r="D17" s="26">
        <v>2.5</v>
      </c>
      <c r="E17" s="26" t="s">
        <v>75</v>
      </c>
      <c r="F17" s="26" t="s">
        <v>46</v>
      </c>
      <c r="G17" s="27">
        <v>75.640095939999995</v>
      </c>
      <c r="H17" s="27">
        <v>117.48163049999999</v>
      </c>
      <c r="I17" s="27">
        <v>104.3691646</v>
      </c>
      <c r="J17" s="27">
        <v>99.125125729999993</v>
      </c>
      <c r="K17" s="27">
        <v>113.3676528</v>
      </c>
      <c r="L17" s="27">
        <v>90.016330389999993</v>
      </c>
      <c r="M17" s="27">
        <v>100</v>
      </c>
      <c r="N17" s="27">
        <v>104.081382</v>
      </c>
      <c r="O17" s="27">
        <v>95.295291320000004</v>
      </c>
      <c r="P17" s="27">
        <v>101.35038369999999</v>
      </c>
      <c r="Q17" s="27">
        <v>97.190976930000005</v>
      </c>
      <c r="R17" s="27">
        <v>122.976156</v>
      </c>
      <c r="S17" s="27">
        <v>106.3425312</v>
      </c>
      <c r="T17" s="27">
        <v>131.51530769999999</v>
      </c>
      <c r="U17" s="27">
        <v>139.94135399999999</v>
      </c>
      <c r="V17" s="27">
        <v>134.9166141</v>
      </c>
      <c r="W17" s="27">
        <v>148.5938793</v>
      </c>
      <c r="X17" s="27">
        <v>137.88215690000001</v>
      </c>
      <c r="Y17" s="27">
        <v>109.0681383</v>
      </c>
      <c r="Z17" s="27">
        <v>132.0305798</v>
      </c>
      <c r="AA17" s="27">
        <v>128.82525770000001</v>
      </c>
      <c r="AB17" s="27">
        <v>147.35615709999999</v>
      </c>
      <c r="AC17" s="27">
        <v>129.5607277</v>
      </c>
      <c r="AD17" s="27">
        <v>138.9138126</v>
      </c>
      <c r="AE17" s="27">
        <v>142.94009729999999</v>
      </c>
      <c r="AF17" s="27">
        <v>141.53562260000001</v>
      </c>
    </row>
    <row r="18" spans="1:32" x14ac:dyDescent="0.3">
      <c r="A18" s="26" t="s">
        <v>84</v>
      </c>
      <c r="B18" s="26" t="s">
        <v>19</v>
      </c>
      <c r="C18" s="26" t="s">
        <v>9</v>
      </c>
      <c r="D18" s="26">
        <v>2.5</v>
      </c>
      <c r="E18" s="26" t="s">
        <v>75</v>
      </c>
      <c r="F18" s="26" t="s">
        <v>46</v>
      </c>
      <c r="G18" s="27">
        <v>92.504592799999998</v>
      </c>
      <c r="H18" s="27">
        <v>103.9008918</v>
      </c>
      <c r="I18" s="27">
        <v>79.715132060000002</v>
      </c>
      <c r="J18" s="27">
        <v>107.9220249</v>
      </c>
      <c r="K18" s="27">
        <v>109.3514557</v>
      </c>
      <c r="L18" s="27">
        <v>106.6059027</v>
      </c>
      <c r="M18" s="27">
        <v>100</v>
      </c>
      <c r="N18" s="27">
        <v>99.790913470000007</v>
      </c>
      <c r="O18" s="27">
        <v>87.050312570000003</v>
      </c>
      <c r="P18" s="27">
        <v>101.26764</v>
      </c>
      <c r="Q18" s="27">
        <v>80.588062289999996</v>
      </c>
      <c r="R18" s="27">
        <v>92.535844350000005</v>
      </c>
      <c r="S18" s="27">
        <v>141.2243234</v>
      </c>
      <c r="T18" s="27">
        <v>119.6526798</v>
      </c>
      <c r="U18" s="27">
        <v>98.838135899999997</v>
      </c>
      <c r="V18" s="27">
        <v>107.42468839999999</v>
      </c>
      <c r="W18" s="27">
        <v>135.32910039999999</v>
      </c>
      <c r="X18" s="27">
        <v>139.02896150000001</v>
      </c>
      <c r="Y18" s="27">
        <v>147.93933039999999</v>
      </c>
      <c r="Z18" s="27">
        <v>156.97235950000001</v>
      </c>
      <c r="AA18" s="27">
        <v>145.9175085</v>
      </c>
      <c r="AB18" s="27">
        <v>141.99063029999999</v>
      </c>
      <c r="AC18" s="27">
        <v>131.1067946</v>
      </c>
      <c r="AD18" s="27">
        <v>153.04068659999999</v>
      </c>
      <c r="AE18" s="27">
        <v>134.30955299999999</v>
      </c>
      <c r="AF18" s="27">
        <v>137.46679420000001</v>
      </c>
    </row>
    <row r="19" spans="1:32" x14ac:dyDescent="0.3">
      <c r="A19" s="26" t="s">
        <v>85</v>
      </c>
      <c r="B19" s="26" t="s">
        <v>19</v>
      </c>
      <c r="C19" s="26" t="s">
        <v>9</v>
      </c>
      <c r="D19" s="26">
        <v>2.5</v>
      </c>
      <c r="E19" s="26" t="s">
        <v>10</v>
      </c>
      <c r="F19" s="26" t="s">
        <v>46</v>
      </c>
      <c r="G19" s="27">
        <v>88.600594700000002</v>
      </c>
      <c r="H19" s="27">
        <v>120.13680859999999</v>
      </c>
      <c r="I19" s="27">
        <v>116.1762544</v>
      </c>
      <c r="J19" s="27">
        <v>95.935306839999996</v>
      </c>
      <c r="K19" s="27">
        <v>89.772560240000004</v>
      </c>
      <c r="L19" s="27">
        <v>89.378475249999994</v>
      </c>
      <c r="M19" s="27">
        <v>100</v>
      </c>
      <c r="N19" s="27">
        <v>88.868324130000005</v>
      </c>
      <c r="O19" s="27">
        <v>84.209428950000003</v>
      </c>
      <c r="P19" s="27">
        <v>92.820035070000003</v>
      </c>
      <c r="Q19" s="27">
        <v>98.261849249999997</v>
      </c>
      <c r="R19" s="27">
        <v>108.60428589999999</v>
      </c>
      <c r="S19" s="27">
        <v>77.169559809999996</v>
      </c>
      <c r="T19" s="27">
        <v>68.243394210000005</v>
      </c>
      <c r="U19" s="27">
        <v>90.859771170000002</v>
      </c>
      <c r="V19" s="27">
        <v>100.6590065</v>
      </c>
      <c r="W19" s="27">
        <v>119.1377499</v>
      </c>
      <c r="X19" s="27">
        <v>120.69193919999999</v>
      </c>
      <c r="Y19" s="27">
        <v>107.1292528</v>
      </c>
      <c r="Z19" s="27">
        <v>119.3082788</v>
      </c>
      <c r="AA19" s="27">
        <v>94.567341510000006</v>
      </c>
      <c r="AB19" s="27">
        <v>140.4239073</v>
      </c>
      <c r="AC19" s="27">
        <v>107.3359064</v>
      </c>
      <c r="AD19" s="27">
        <v>111.0982496</v>
      </c>
      <c r="AE19" s="27">
        <v>129.05610519999999</v>
      </c>
      <c r="AF19" s="27">
        <v>110.0223225</v>
      </c>
    </row>
    <row r="20" spans="1:32" x14ac:dyDescent="0.3">
      <c r="A20" s="26" t="s">
        <v>86</v>
      </c>
      <c r="B20" s="26" t="s">
        <v>19</v>
      </c>
      <c r="C20" s="26" t="s">
        <v>9</v>
      </c>
      <c r="D20" s="26">
        <v>2.5</v>
      </c>
      <c r="E20" s="26" t="s">
        <v>10</v>
      </c>
      <c r="F20" s="26" t="s">
        <v>46</v>
      </c>
      <c r="G20" s="27">
        <v>95.801786370000002</v>
      </c>
      <c r="H20" s="27">
        <v>90.852366410000002</v>
      </c>
      <c r="I20" s="27">
        <v>113.8465801</v>
      </c>
      <c r="J20" s="27">
        <v>91.767243379999996</v>
      </c>
      <c r="K20" s="27">
        <v>106.7562526</v>
      </c>
      <c r="L20" s="27">
        <v>100.9757711</v>
      </c>
      <c r="M20" s="27">
        <v>100</v>
      </c>
      <c r="N20" s="27">
        <v>108.3089782</v>
      </c>
      <c r="O20" s="27">
        <v>101.0386915</v>
      </c>
      <c r="P20" s="27">
        <v>104.4339111</v>
      </c>
      <c r="Q20" s="27">
        <v>88.755773340000005</v>
      </c>
      <c r="R20" s="27">
        <v>96.677865100000005</v>
      </c>
      <c r="S20" s="27">
        <v>93.024923000000001</v>
      </c>
      <c r="T20" s="27">
        <v>89.892480419999998</v>
      </c>
      <c r="U20" s="27">
        <v>90.45758807</v>
      </c>
      <c r="V20" s="27">
        <v>121.7460004</v>
      </c>
      <c r="W20" s="27">
        <v>119.0338782</v>
      </c>
      <c r="X20" s="27">
        <v>96.555099560000002</v>
      </c>
      <c r="Y20" s="27">
        <v>84.197319719999996</v>
      </c>
      <c r="Z20" s="27">
        <v>87.568865939999995</v>
      </c>
      <c r="AA20" s="27">
        <v>121.4253525</v>
      </c>
      <c r="AB20" s="27">
        <v>97.7520636</v>
      </c>
      <c r="AC20" s="27">
        <v>86.622397930000005</v>
      </c>
      <c r="AD20" s="27">
        <v>83.734984670000003</v>
      </c>
      <c r="AE20" s="27">
        <v>89.360975460000006</v>
      </c>
      <c r="AF20" s="27">
        <v>98.951475430000002</v>
      </c>
    </row>
    <row r="21" spans="1:32" x14ac:dyDescent="0.3">
      <c r="A21" s="26" t="s">
        <v>23</v>
      </c>
      <c r="B21" s="26" t="s">
        <v>19</v>
      </c>
      <c r="C21" s="26" t="s">
        <v>9</v>
      </c>
      <c r="D21" s="26">
        <v>2.5</v>
      </c>
      <c r="E21" s="26" t="s">
        <v>10</v>
      </c>
      <c r="F21" s="26" t="s">
        <v>46</v>
      </c>
      <c r="G21" s="27">
        <v>96.507120310000005</v>
      </c>
      <c r="H21" s="27">
        <v>108.4464298</v>
      </c>
      <c r="I21" s="27">
        <v>99.440936769999993</v>
      </c>
      <c r="J21" s="27">
        <v>106.0137919</v>
      </c>
      <c r="K21" s="27">
        <v>101.0655417</v>
      </c>
      <c r="L21" s="27">
        <v>88.526179569999996</v>
      </c>
      <c r="M21" s="27">
        <v>100</v>
      </c>
      <c r="N21" s="27">
        <v>98.110530139999995</v>
      </c>
      <c r="O21" s="27">
        <v>94.433063779999998</v>
      </c>
      <c r="P21" s="27">
        <v>95.796015209999993</v>
      </c>
      <c r="Q21" s="27">
        <v>113.4134772</v>
      </c>
      <c r="R21" s="27">
        <v>112.7309551</v>
      </c>
      <c r="S21" s="27">
        <v>112.63349599999999</v>
      </c>
      <c r="T21" s="27">
        <v>126.44805890000001</v>
      </c>
      <c r="U21" s="27">
        <v>89.543254239999996</v>
      </c>
      <c r="V21" s="27">
        <v>121.6254119</v>
      </c>
      <c r="W21" s="27">
        <v>108.27628129999999</v>
      </c>
      <c r="X21" s="27">
        <v>105.3941069</v>
      </c>
      <c r="Y21" s="27">
        <v>108.1911585</v>
      </c>
      <c r="Z21" s="27">
        <v>102.3885307</v>
      </c>
      <c r="AA21" s="27">
        <v>110.3303461</v>
      </c>
      <c r="AB21" s="27">
        <v>111.2923337</v>
      </c>
      <c r="AC21" s="27">
        <v>115.27535589999999</v>
      </c>
      <c r="AD21" s="27">
        <v>89.588838789999997</v>
      </c>
      <c r="AE21" s="27">
        <v>86.320257609999999</v>
      </c>
      <c r="AF21" s="27">
        <v>106.5940227</v>
      </c>
    </row>
    <row r="22" spans="1:32" x14ac:dyDescent="0.3">
      <c r="A22" s="26" t="s">
        <v>74</v>
      </c>
      <c r="B22" s="26" t="s">
        <v>8</v>
      </c>
      <c r="C22" s="26" t="s">
        <v>24</v>
      </c>
      <c r="D22" s="26">
        <v>25</v>
      </c>
      <c r="E22" s="26" t="s">
        <v>25</v>
      </c>
      <c r="F22" s="26" t="s">
        <v>46</v>
      </c>
      <c r="G22" s="27">
        <v>114.8514744</v>
      </c>
      <c r="H22" s="27">
        <v>109.5164036</v>
      </c>
      <c r="I22" s="27">
        <v>101.765367</v>
      </c>
      <c r="J22" s="27">
        <v>97.411958979999994</v>
      </c>
      <c r="K22" s="27">
        <v>68.895478679999997</v>
      </c>
      <c r="L22" s="27">
        <v>107.5593173</v>
      </c>
      <c r="M22" s="27">
        <v>100</v>
      </c>
      <c r="N22" s="27">
        <v>139.75939959999999</v>
      </c>
      <c r="O22" s="27">
        <v>131.8721869</v>
      </c>
      <c r="P22" s="27">
        <v>143.63802870000001</v>
      </c>
      <c r="Q22" s="27">
        <v>121.6759823</v>
      </c>
      <c r="R22" s="27">
        <v>117.5860333</v>
      </c>
      <c r="S22" s="27">
        <v>121.2605969</v>
      </c>
      <c r="T22" s="27">
        <v>107.3052872</v>
      </c>
      <c r="U22" s="27">
        <v>123.5466157</v>
      </c>
      <c r="V22" s="27">
        <v>96.056196240000006</v>
      </c>
      <c r="W22" s="27">
        <v>104.5880913</v>
      </c>
      <c r="X22" s="27">
        <v>119.2901787</v>
      </c>
      <c r="Y22" s="27">
        <v>139.90163089999999</v>
      </c>
      <c r="Z22" s="27">
        <v>144.20015609999999</v>
      </c>
      <c r="AA22" s="27">
        <v>134.85722129999999</v>
      </c>
      <c r="AB22" s="27">
        <v>134.81846920000001</v>
      </c>
      <c r="AC22" s="27">
        <v>138.21516199999999</v>
      </c>
      <c r="AD22" s="27">
        <v>155.3373388</v>
      </c>
      <c r="AE22" s="27">
        <v>93.377144110000003</v>
      </c>
      <c r="AF22" s="27">
        <v>121.5992085</v>
      </c>
    </row>
    <row r="23" spans="1:32" x14ac:dyDescent="0.3">
      <c r="A23" s="26" t="s">
        <v>76</v>
      </c>
      <c r="B23" s="26" t="s">
        <v>8</v>
      </c>
      <c r="C23" s="26" t="s">
        <v>24</v>
      </c>
      <c r="D23" s="26">
        <v>25</v>
      </c>
      <c r="E23" s="26" t="s">
        <v>25</v>
      </c>
      <c r="F23" s="26" t="s">
        <v>46</v>
      </c>
      <c r="G23" s="27">
        <v>85.43377658</v>
      </c>
      <c r="H23" s="27">
        <v>116.6837675</v>
      </c>
      <c r="I23" s="27">
        <v>111.6228771</v>
      </c>
      <c r="J23" s="27">
        <v>116.9224091</v>
      </c>
      <c r="K23" s="27">
        <v>81.502774590000001</v>
      </c>
      <c r="L23" s="27">
        <v>87.834395099999995</v>
      </c>
      <c r="M23" s="27">
        <v>100</v>
      </c>
      <c r="N23" s="27">
        <v>128.1847137</v>
      </c>
      <c r="O23" s="27">
        <v>130.49681559999999</v>
      </c>
      <c r="P23" s="27">
        <v>131.0030041</v>
      </c>
      <c r="Q23" s="27">
        <v>103.0709738</v>
      </c>
      <c r="R23" s="27">
        <v>96.403604380000004</v>
      </c>
      <c r="S23" s="27">
        <v>115.8090483</v>
      </c>
      <c r="T23" s="27">
        <v>112.8857543</v>
      </c>
      <c r="U23" s="27">
        <v>108.36711080000001</v>
      </c>
      <c r="V23" s="27">
        <v>78.338784820000001</v>
      </c>
      <c r="W23" s="27">
        <v>119.77417509999999</v>
      </c>
      <c r="X23" s="27">
        <v>109.1110498</v>
      </c>
      <c r="Y23" s="27">
        <v>113.66804070000001</v>
      </c>
      <c r="Z23" s="27">
        <v>123.58608359999999</v>
      </c>
      <c r="AA23" s="27">
        <v>94.847350730000002</v>
      </c>
      <c r="AB23" s="27">
        <v>105.07795729999999</v>
      </c>
      <c r="AC23" s="27">
        <v>70.306039940000005</v>
      </c>
      <c r="AD23" s="27">
        <v>107.26901700000001</v>
      </c>
      <c r="AE23" s="27">
        <v>137.4096365</v>
      </c>
      <c r="AF23" s="27">
        <v>115.3756885</v>
      </c>
    </row>
    <row r="24" spans="1:32" x14ac:dyDescent="0.3">
      <c r="A24" s="26" t="s">
        <v>77</v>
      </c>
      <c r="B24" s="26" t="s">
        <v>8</v>
      </c>
      <c r="C24" s="26" t="s">
        <v>24</v>
      </c>
      <c r="D24" s="26">
        <v>25</v>
      </c>
      <c r="E24" s="26" t="s">
        <v>25</v>
      </c>
      <c r="F24" s="26" t="s">
        <v>46</v>
      </c>
      <c r="G24" s="27">
        <v>75.529179049999996</v>
      </c>
      <c r="H24" s="27">
        <v>102.0362482</v>
      </c>
      <c r="I24" s="27">
        <v>92.83794924</v>
      </c>
      <c r="J24" s="27">
        <v>103.1618055</v>
      </c>
      <c r="K24" s="27">
        <v>113.217409</v>
      </c>
      <c r="L24" s="27">
        <v>113.217409</v>
      </c>
      <c r="M24" s="27">
        <v>100</v>
      </c>
      <c r="N24" s="27">
        <v>123.2730124</v>
      </c>
      <c r="O24" s="27">
        <v>101.8691869</v>
      </c>
      <c r="P24" s="27">
        <v>106.09289339999999</v>
      </c>
      <c r="Q24" s="27">
        <v>104.2412398</v>
      </c>
      <c r="R24" s="27">
        <v>115.3168716</v>
      </c>
      <c r="S24" s="27">
        <v>116.85007520000001</v>
      </c>
      <c r="T24" s="27">
        <v>115.9854132</v>
      </c>
      <c r="U24" s="27">
        <v>101.96439169999999</v>
      </c>
      <c r="V24" s="27">
        <v>88.163150810000005</v>
      </c>
      <c r="W24" s="27">
        <v>118.7231824</v>
      </c>
      <c r="X24" s="27">
        <v>141.06351939999999</v>
      </c>
      <c r="Y24" s="27">
        <v>157.0256747</v>
      </c>
      <c r="Z24" s="27">
        <v>123.9818599</v>
      </c>
      <c r="AA24" s="27">
        <v>135.7946216</v>
      </c>
      <c r="AB24" s="27">
        <v>134.98831999999999</v>
      </c>
      <c r="AC24" s="27">
        <v>110.69925480000001</v>
      </c>
      <c r="AD24" s="27">
        <v>110.69925480000001</v>
      </c>
      <c r="AE24" s="27">
        <v>110.69925480000001</v>
      </c>
      <c r="AF24" s="27">
        <v>110.69925480000001</v>
      </c>
    </row>
    <row r="25" spans="1:32" x14ac:dyDescent="0.3">
      <c r="A25" s="26" t="s">
        <v>12</v>
      </c>
      <c r="B25" s="26" t="s">
        <v>8</v>
      </c>
      <c r="C25" s="26" t="s">
        <v>24</v>
      </c>
      <c r="D25" s="26">
        <v>25</v>
      </c>
      <c r="E25" s="26" t="s">
        <v>25</v>
      </c>
      <c r="F25" s="26" t="s">
        <v>46</v>
      </c>
      <c r="G25" s="27">
        <v>96.199093669999996</v>
      </c>
      <c r="H25" s="27">
        <v>80.830465829999994</v>
      </c>
      <c r="I25" s="27">
        <v>111.276608</v>
      </c>
      <c r="J25" s="27">
        <v>99.876725019999995</v>
      </c>
      <c r="K25" s="27">
        <v>110.68334520000001</v>
      </c>
      <c r="L25" s="27">
        <v>101.1337623</v>
      </c>
      <c r="M25" s="27">
        <v>100</v>
      </c>
      <c r="N25" s="27">
        <v>199.3952204</v>
      </c>
      <c r="O25" s="27">
        <v>130.6759198</v>
      </c>
      <c r="P25" s="27">
        <v>131.29948809999999</v>
      </c>
      <c r="Q25" s="27">
        <v>111.5330672</v>
      </c>
      <c r="R25" s="27">
        <v>116.2175125</v>
      </c>
      <c r="S25" s="27">
        <v>122.6565909</v>
      </c>
      <c r="T25" s="27">
        <v>116.27398359999999</v>
      </c>
      <c r="U25" s="27">
        <v>124.731121</v>
      </c>
      <c r="V25" s="27">
        <v>92.002156229999997</v>
      </c>
      <c r="W25" s="27">
        <v>100.13272310000001</v>
      </c>
      <c r="X25" s="27">
        <v>93.625400010000007</v>
      </c>
      <c r="Y25" s="27">
        <v>107.4606581</v>
      </c>
      <c r="Z25" s="27">
        <v>110.99773759999999</v>
      </c>
      <c r="AA25" s="27">
        <v>108.37563369999999</v>
      </c>
      <c r="AB25" s="27">
        <v>119.1985219</v>
      </c>
      <c r="AC25" s="27">
        <v>129.4611266</v>
      </c>
      <c r="AD25" s="27">
        <v>133.6231678</v>
      </c>
      <c r="AE25" s="27">
        <v>128.87968720000001</v>
      </c>
      <c r="AF25" s="27">
        <v>112.2967495</v>
      </c>
    </row>
    <row r="26" spans="1:32" x14ac:dyDescent="0.3">
      <c r="A26" s="26" t="s">
        <v>15</v>
      </c>
      <c r="B26" s="26" t="s">
        <v>8</v>
      </c>
      <c r="C26" s="26" t="s">
        <v>24</v>
      </c>
      <c r="D26" s="26">
        <v>25</v>
      </c>
      <c r="E26" s="26" t="s">
        <v>25</v>
      </c>
      <c r="F26" s="26" t="s">
        <v>46</v>
      </c>
      <c r="G26" s="27">
        <v>104.911478</v>
      </c>
      <c r="H26" s="27">
        <v>80.175840210000004</v>
      </c>
      <c r="I26" s="27">
        <v>91.971257030000004</v>
      </c>
      <c r="J26" s="27">
        <v>103.7666739</v>
      </c>
      <c r="K26" s="27">
        <v>125.1154265</v>
      </c>
      <c r="L26" s="27">
        <v>94.059324369999999</v>
      </c>
      <c r="M26" s="27">
        <v>100</v>
      </c>
      <c r="N26" s="27">
        <v>109.4705537</v>
      </c>
      <c r="O26" s="27">
        <v>109.1499548</v>
      </c>
      <c r="P26" s="27">
        <v>103.07182640000001</v>
      </c>
      <c r="Q26" s="27">
        <v>76.34229594</v>
      </c>
      <c r="R26" s="27">
        <v>77.686920999999998</v>
      </c>
      <c r="S26" s="27">
        <v>89.042555210000003</v>
      </c>
      <c r="T26" s="27">
        <v>83.739210889999995</v>
      </c>
      <c r="U26" s="27">
        <v>100.2073118</v>
      </c>
      <c r="V26" s="27">
        <v>101.4317606</v>
      </c>
      <c r="W26" s="27">
        <v>88.011524420000001</v>
      </c>
      <c r="X26" s="27">
        <v>88.139973670000003</v>
      </c>
      <c r="Y26" s="27">
        <v>102.64487200000001</v>
      </c>
      <c r="Z26" s="27">
        <v>102.2733662</v>
      </c>
      <c r="AA26" s="27">
        <v>111.08834520000001</v>
      </c>
      <c r="AB26" s="27">
        <v>123.5301834</v>
      </c>
      <c r="AC26" s="27">
        <v>127.9340122</v>
      </c>
      <c r="AD26" s="27">
        <v>98.946075919999998</v>
      </c>
      <c r="AE26" s="27">
        <v>120.82357949999999</v>
      </c>
      <c r="AF26" s="27">
        <v>90.102372810000006</v>
      </c>
    </row>
    <row r="27" spans="1:32" x14ac:dyDescent="0.3">
      <c r="A27" s="26" t="s">
        <v>78</v>
      </c>
      <c r="B27" s="26" t="s">
        <v>8</v>
      </c>
      <c r="C27" s="26" t="s">
        <v>24</v>
      </c>
      <c r="D27" s="26">
        <v>25</v>
      </c>
      <c r="E27" s="26" t="s">
        <v>25</v>
      </c>
      <c r="F27" s="26" t="s">
        <v>46</v>
      </c>
      <c r="G27" s="27">
        <v>90.010200100000006</v>
      </c>
      <c r="H27" s="27">
        <v>108.8467758</v>
      </c>
      <c r="I27" s="27">
        <v>96.487907840000005</v>
      </c>
      <c r="J27" s="27">
        <v>100.60777830000001</v>
      </c>
      <c r="K27" s="27">
        <v>89.248835619999994</v>
      </c>
      <c r="L27" s="27">
        <v>114.7985023</v>
      </c>
      <c r="M27" s="27">
        <v>100</v>
      </c>
      <c r="N27" s="27">
        <v>175.34191129999999</v>
      </c>
      <c r="O27" s="27">
        <v>162.02096309999999</v>
      </c>
      <c r="P27" s="27">
        <v>155.40842019999999</v>
      </c>
      <c r="Q27" s="27">
        <v>149.1096569</v>
      </c>
      <c r="R27" s="27">
        <v>143.58707699999999</v>
      </c>
      <c r="S27" s="27">
        <v>103.2988998</v>
      </c>
      <c r="T27" s="27">
        <v>118.37213989999999</v>
      </c>
      <c r="U27" s="27">
        <v>119.21679330000001</v>
      </c>
      <c r="V27" s="27">
        <v>124.40746780000001</v>
      </c>
      <c r="W27" s="27">
        <v>100.4486895</v>
      </c>
      <c r="X27" s="27">
        <v>136.72801419999999</v>
      </c>
      <c r="Y27" s="27">
        <v>164.1936134</v>
      </c>
      <c r="Z27" s="27">
        <v>175.6520562</v>
      </c>
      <c r="AA27" s="27">
        <v>167.6014279</v>
      </c>
      <c r="AB27" s="27">
        <v>153.3848954</v>
      </c>
      <c r="AC27" s="27">
        <v>162.48038969999999</v>
      </c>
      <c r="AD27" s="27">
        <v>173.59630079999999</v>
      </c>
      <c r="AE27" s="27">
        <v>182.31103060000001</v>
      </c>
      <c r="AF27" s="27">
        <v>118.5589646</v>
      </c>
    </row>
    <row r="28" spans="1:32" x14ac:dyDescent="0.3">
      <c r="A28" s="26" t="s">
        <v>16</v>
      </c>
      <c r="B28" s="26" t="s">
        <v>8</v>
      </c>
      <c r="C28" s="26" t="s">
        <v>24</v>
      </c>
      <c r="D28" s="26">
        <v>25</v>
      </c>
      <c r="E28" s="26" t="s">
        <v>25</v>
      </c>
      <c r="F28" s="26" t="s">
        <v>46</v>
      </c>
      <c r="G28" s="27">
        <v>79.897673749999996</v>
      </c>
      <c r="H28" s="27">
        <v>88.418834540000006</v>
      </c>
      <c r="I28" s="27">
        <v>90.488872509999993</v>
      </c>
      <c r="J28" s="27">
        <v>113.6414705</v>
      </c>
      <c r="K28" s="27">
        <v>114.2139162</v>
      </c>
      <c r="L28" s="27">
        <v>113.33923249999999</v>
      </c>
      <c r="M28" s="27">
        <v>100</v>
      </c>
      <c r="N28" s="27">
        <v>140.74433160000001</v>
      </c>
      <c r="O28" s="27">
        <v>104.5298842</v>
      </c>
      <c r="P28" s="27">
        <v>113.9168099</v>
      </c>
      <c r="Q28" s="27">
        <v>114.7228183</v>
      </c>
      <c r="R28" s="27">
        <v>103.6158217</v>
      </c>
      <c r="S28" s="27">
        <v>87.052509220000005</v>
      </c>
      <c r="T28" s="27">
        <v>88.121487669999993</v>
      </c>
      <c r="U28" s="27">
        <v>88.982359189999997</v>
      </c>
      <c r="V28" s="27">
        <v>79.810264520000004</v>
      </c>
      <c r="W28" s="27">
        <v>79.267867179999996</v>
      </c>
      <c r="X28" s="27">
        <v>82.398758729999997</v>
      </c>
      <c r="Y28" s="27">
        <v>79.068992710000003</v>
      </c>
      <c r="Z28" s="27">
        <v>68.557836929999993</v>
      </c>
      <c r="AA28" s="27">
        <v>80.89512422</v>
      </c>
      <c r="AB28" s="27">
        <v>82.132970810000003</v>
      </c>
      <c r="AC28" s="27">
        <v>95.160621520000007</v>
      </c>
      <c r="AD28" s="27">
        <v>109.0236821</v>
      </c>
      <c r="AE28" s="27">
        <v>109.0236821</v>
      </c>
      <c r="AF28" s="27">
        <v>109.0236821</v>
      </c>
    </row>
    <row r="29" spans="1:32" x14ac:dyDescent="0.3">
      <c r="A29" s="26" t="s">
        <v>79</v>
      </c>
      <c r="B29" s="26" t="s">
        <v>8</v>
      </c>
      <c r="C29" s="26" t="s">
        <v>24</v>
      </c>
      <c r="D29" s="26">
        <v>25</v>
      </c>
      <c r="E29" s="26" t="s">
        <v>25</v>
      </c>
      <c r="F29" s="26" t="s">
        <v>46</v>
      </c>
      <c r="G29" s="27">
        <v>111.5464245</v>
      </c>
      <c r="H29" s="27">
        <v>122.82748669999999</v>
      </c>
      <c r="I29" s="27">
        <v>95.679345850000004</v>
      </c>
      <c r="J29" s="27">
        <v>76.084906009999997</v>
      </c>
      <c r="K29" s="27">
        <v>84.253806940000004</v>
      </c>
      <c r="L29" s="27">
        <v>109.60803</v>
      </c>
      <c r="M29" s="27">
        <v>100</v>
      </c>
      <c r="N29" s="27">
        <v>174.6330882</v>
      </c>
      <c r="O29" s="27">
        <v>145.64540959999999</v>
      </c>
      <c r="P29" s="27">
        <v>104.247203</v>
      </c>
      <c r="Q29" s="27">
        <v>105.1572582</v>
      </c>
      <c r="R29" s="27">
        <v>109.8723846</v>
      </c>
      <c r="S29" s="27">
        <v>105.2409368</v>
      </c>
      <c r="T29" s="27">
        <v>111.31007649999999</v>
      </c>
      <c r="U29" s="27">
        <v>124.8604934</v>
      </c>
      <c r="V29" s="27">
        <v>88.966936309999994</v>
      </c>
      <c r="W29" s="27">
        <v>120.63413869999999</v>
      </c>
      <c r="X29" s="27">
        <v>140.94254699999999</v>
      </c>
      <c r="Y29" s="27">
        <v>151.1046092</v>
      </c>
      <c r="Z29" s="27">
        <v>124.87601069999999</v>
      </c>
      <c r="AA29" s="27">
        <v>90.009517590000002</v>
      </c>
      <c r="AB29" s="27">
        <v>105.47121079999999</v>
      </c>
      <c r="AC29" s="27">
        <v>84.110436879999995</v>
      </c>
      <c r="AD29" s="27">
        <v>94.233739369999995</v>
      </c>
      <c r="AE29" s="27">
        <v>112.81873830000001</v>
      </c>
      <c r="AF29" s="27">
        <v>126.8447767</v>
      </c>
    </row>
    <row r="30" spans="1:32" x14ac:dyDescent="0.3">
      <c r="A30" s="26" t="s">
        <v>17</v>
      </c>
      <c r="B30" s="26" t="s">
        <v>8</v>
      </c>
      <c r="C30" s="26" t="s">
        <v>24</v>
      </c>
      <c r="D30" s="26">
        <v>25</v>
      </c>
      <c r="E30" s="26" t="s">
        <v>25</v>
      </c>
      <c r="F30" s="26" t="s">
        <v>46</v>
      </c>
      <c r="G30" s="27">
        <v>101.4172525</v>
      </c>
      <c r="H30" s="27">
        <v>102.3793581</v>
      </c>
      <c r="I30" s="27">
        <v>90.510648500000002</v>
      </c>
      <c r="J30" s="27">
        <v>86.000810819999998</v>
      </c>
      <c r="K30" s="27">
        <v>118.4697108</v>
      </c>
      <c r="L30" s="27">
        <v>101.22221930000001</v>
      </c>
      <c r="M30" s="27">
        <v>100</v>
      </c>
      <c r="N30" s="27">
        <v>138.6601909</v>
      </c>
      <c r="O30" s="27">
        <v>146.8541898</v>
      </c>
      <c r="P30" s="27">
        <v>120.8915227</v>
      </c>
      <c r="Q30" s="27">
        <v>154.4208812</v>
      </c>
      <c r="R30" s="27">
        <v>140.34621989999999</v>
      </c>
      <c r="S30" s="27">
        <v>138.7388014</v>
      </c>
      <c r="T30" s="27">
        <v>101.82130530000001</v>
      </c>
      <c r="U30" s="27">
        <v>92.965814760000001</v>
      </c>
      <c r="V30" s="27">
        <v>97.379941459999998</v>
      </c>
      <c r="W30" s="27">
        <v>122.58077</v>
      </c>
      <c r="X30" s="27">
        <v>149.61830929999999</v>
      </c>
      <c r="Y30" s="27">
        <v>165.41715360000001</v>
      </c>
      <c r="Z30" s="27">
        <v>174.25327920000001</v>
      </c>
      <c r="AA30" s="27">
        <v>180.08629719999999</v>
      </c>
      <c r="AB30" s="27">
        <v>94.810846929999997</v>
      </c>
      <c r="AC30" s="27">
        <v>136.45461979999999</v>
      </c>
      <c r="AD30" s="27">
        <v>94.980147059999993</v>
      </c>
      <c r="AE30" s="27">
        <v>136.0591081</v>
      </c>
      <c r="AF30" s="27">
        <v>143.87271519999999</v>
      </c>
    </row>
    <row r="31" spans="1:32" x14ac:dyDescent="0.3">
      <c r="A31" s="26" t="s">
        <v>18</v>
      </c>
      <c r="B31" s="26" t="s">
        <v>19</v>
      </c>
      <c r="C31" s="26" t="s">
        <v>24</v>
      </c>
      <c r="D31" s="26">
        <v>25</v>
      </c>
      <c r="E31" s="26" t="s">
        <v>25</v>
      </c>
      <c r="F31" s="26" t="s">
        <v>46</v>
      </c>
      <c r="G31" s="27">
        <v>97.881956329999994</v>
      </c>
      <c r="H31" s="27">
        <v>106.90273430000001</v>
      </c>
      <c r="I31" s="27">
        <v>100.1188405</v>
      </c>
      <c r="J31" s="27">
        <v>91.072776759999996</v>
      </c>
      <c r="K31" s="27">
        <v>98.365489650000001</v>
      </c>
      <c r="L31" s="27">
        <v>105.6582025</v>
      </c>
      <c r="M31" s="27">
        <v>100</v>
      </c>
      <c r="N31" s="27">
        <v>107.6537123</v>
      </c>
      <c r="O31" s="27">
        <v>99.573952120000001</v>
      </c>
      <c r="P31" s="27">
        <v>100.70547430000001</v>
      </c>
      <c r="Q31" s="27">
        <v>94.781622870000007</v>
      </c>
      <c r="R31" s="27">
        <v>100.2142281</v>
      </c>
      <c r="S31" s="27">
        <v>96.345031079999998</v>
      </c>
      <c r="T31" s="27">
        <v>92.297056060000003</v>
      </c>
      <c r="U31" s="27">
        <v>100.3254536</v>
      </c>
      <c r="V31" s="27">
        <v>104.0012898</v>
      </c>
      <c r="W31" s="27">
        <v>92.750588089999994</v>
      </c>
      <c r="X31" s="27">
        <v>98.960970020000005</v>
      </c>
      <c r="Y31" s="27">
        <v>108.33337830000001</v>
      </c>
      <c r="Z31" s="27">
        <v>105.3534193</v>
      </c>
      <c r="AA31" s="27">
        <v>107.0091757</v>
      </c>
      <c r="AB31" s="27">
        <v>103.954038</v>
      </c>
      <c r="AC31" s="27">
        <v>117.64957</v>
      </c>
      <c r="AD31" s="27">
        <v>114.552477</v>
      </c>
      <c r="AE31" s="27">
        <v>128.6203251</v>
      </c>
      <c r="AF31" s="27">
        <v>118.8654779</v>
      </c>
    </row>
    <row r="32" spans="1:32" x14ac:dyDescent="0.3">
      <c r="A32" s="26" t="s">
        <v>80</v>
      </c>
      <c r="B32" s="26" t="s">
        <v>19</v>
      </c>
      <c r="C32" s="26" t="s">
        <v>24</v>
      </c>
      <c r="D32" s="26">
        <v>25</v>
      </c>
      <c r="E32" s="26" t="s">
        <v>25</v>
      </c>
      <c r="F32" s="26" t="s">
        <v>46</v>
      </c>
      <c r="G32" s="27">
        <v>95.998077379999998</v>
      </c>
      <c r="H32" s="27">
        <v>94.693667790000006</v>
      </c>
      <c r="I32" s="27">
        <v>105.2170021</v>
      </c>
      <c r="J32" s="27">
        <v>92.344709249999994</v>
      </c>
      <c r="K32" s="27">
        <v>117.7749014</v>
      </c>
      <c r="L32" s="27">
        <v>93.971642110000005</v>
      </c>
      <c r="M32" s="27">
        <v>100</v>
      </c>
      <c r="N32" s="27">
        <v>107.7354941</v>
      </c>
      <c r="O32" s="27">
        <v>100.8225961</v>
      </c>
      <c r="P32" s="27">
        <v>101.27269699999999</v>
      </c>
      <c r="Q32" s="27">
        <v>96.209062160000002</v>
      </c>
      <c r="R32" s="27">
        <v>102.02539950000001</v>
      </c>
      <c r="S32" s="27">
        <v>87.867390009999994</v>
      </c>
      <c r="T32" s="27">
        <v>106.3363319</v>
      </c>
      <c r="U32" s="27">
        <v>83.524907529999993</v>
      </c>
      <c r="V32" s="27">
        <v>114.24564580000001</v>
      </c>
      <c r="W32" s="27">
        <v>99.974329100000006</v>
      </c>
      <c r="X32" s="27">
        <v>107.69093479999999</v>
      </c>
      <c r="Y32" s="27">
        <v>102.7112296</v>
      </c>
      <c r="Z32" s="27">
        <v>106.6556602</v>
      </c>
      <c r="AA32" s="27">
        <v>104.6484536</v>
      </c>
      <c r="AB32" s="27">
        <v>107.5728008</v>
      </c>
      <c r="AC32" s="27">
        <v>90.940836000000004</v>
      </c>
      <c r="AD32" s="27">
        <v>95.362119680000006</v>
      </c>
      <c r="AE32" s="27">
        <v>87.978593790000005</v>
      </c>
      <c r="AF32" s="27">
        <v>104.8594384</v>
      </c>
    </row>
    <row r="33" spans="1:32" x14ac:dyDescent="0.3">
      <c r="A33" s="26" t="s">
        <v>20</v>
      </c>
      <c r="B33" s="26" t="s">
        <v>19</v>
      </c>
      <c r="C33" s="26" t="s">
        <v>24</v>
      </c>
      <c r="D33" s="26">
        <v>25</v>
      </c>
      <c r="E33" s="26" t="s">
        <v>25</v>
      </c>
      <c r="F33" s="26" t="s">
        <v>46</v>
      </c>
      <c r="G33" s="27">
        <v>100.33441000000001</v>
      </c>
      <c r="H33" s="27">
        <v>83.831229649999997</v>
      </c>
      <c r="I33" s="27">
        <v>99.212101129999994</v>
      </c>
      <c r="J33" s="27">
        <v>113.43762479999999</v>
      </c>
      <c r="K33" s="27">
        <v>86.124573249999997</v>
      </c>
      <c r="L33" s="27">
        <v>117.06006120000001</v>
      </c>
      <c r="M33" s="27">
        <v>100</v>
      </c>
      <c r="N33" s="27">
        <v>126.4875765</v>
      </c>
      <c r="O33" s="27">
        <v>105.050437</v>
      </c>
      <c r="P33" s="27">
        <v>86.031111969999998</v>
      </c>
      <c r="Q33" s="27">
        <v>88.85555841</v>
      </c>
      <c r="R33" s="27">
        <v>105.3830196</v>
      </c>
      <c r="S33" s="27">
        <v>133.70470610000001</v>
      </c>
      <c r="T33" s="27">
        <v>106.6656418</v>
      </c>
      <c r="U33" s="27">
        <v>105.73811449999999</v>
      </c>
      <c r="V33" s="27">
        <v>101.9167447</v>
      </c>
      <c r="W33" s="27">
        <v>102.7558169</v>
      </c>
      <c r="X33" s="27">
        <v>104.5286916</v>
      </c>
      <c r="Y33" s="27">
        <v>104.647178</v>
      </c>
      <c r="Z33" s="27">
        <v>106.06921130000001</v>
      </c>
      <c r="AA33" s="27">
        <v>125.8606477</v>
      </c>
      <c r="AB33" s="27">
        <v>101.7297415</v>
      </c>
      <c r="AC33" s="27">
        <v>115.9483891</v>
      </c>
      <c r="AD33" s="27">
        <v>134.54212469999999</v>
      </c>
      <c r="AE33" s="27">
        <v>156.76930469999999</v>
      </c>
      <c r="AF33" s="27">
        <v>114.58830500000001</v>
      </c>
    </row>
    <row r="34" spans="1:32" x14ac:dyDescent="0.3">
      <c r="A34" s="26" t="s">
        <v>21</v>
      </c>
      <c r="B34" s="26" t="s">
        <v>19</v>
      </c>
      <c r="C34" s="26" t="s">
        <v>24</v>
      </c>
      <c r="D34" s="26">
        <v>25</v>
      </c>
      <c r="E34" s="26" t="s">
        <v>25</v>
      </c>
      <c r="F34" s="26" t="s">
        <v>46</v>
      </c>
      <c r="G34" s="27">
        <v>106.46320230000001</v>
      </c>
      <c r="H34" s="27">
        <v>111.7836387</v>
      </c>
      <c r="I34" s="27">
        <v>96.120960150000002</v>
      </c>
      <c r="J34" s="27">
        <v>99.227269340000007</v>
      </c>
      <c r="K34" s="27">
        <v>86.432104780000003</v>
      </c>
      <c r="L34" s="27">
        <v>99.972824759999995</v>
      </c>
      <c r="M34" s="27">
        <v>100</v>
      </c>
      <c r="N34" s="27">
        <v>149.27975280000001</v>
      </c>
      <c r="O34" s="27">
        <v>132.23621449999999</v>
      </c>
      <c r="P34" s="27">
        <v>125.59925320000001</v>
      </c>
      <c r="Q34" s="27">
        <v>115.44214700000001</v>
      </c>
      <c r="R34" s="27">
        <v>113.9778108</v>
      </c>
      <c r="S34" s="27">
        <v>97.446505299999998</v>
      </c>
      <c r="T34" s="27">
        <v>102.6947966</v>
      </c>
      <c r="U34" s="27">
        <v>107.0316613</v>
      </c>
      <c r="V34" s="27">
        <v>123.34242759999999</v>
      </c>
      <c r="W34" s="27">
        <v>108.7258921</v>
      </c>
      <c r="X34" s="27">
        <v>99.018223129999996</v>
      </c>
      <c r="Y34" s="27">
        <v>116.49957449999999</v>
      </c>
      <c r="Z34" s="27">
        <v>92.920326689999996</v>
      </c>
      <c r="AA34" s="27">
        <v>87.01138521</v>
      </c>
      <c r="AB34" s="27">
        <v>112.6373409</v>
      </c>
      <c r="AC34" s="27">
        <v>112.19232150000001</v>
      </c>
      <c r="AD34" s="27">
        <v>142.44379749999999</v>
      </c>
      <c r="AE34" s="27">
        <v>139.5685431</v>
      </c>
      <c r="AF34" s="27">
        <v>139.5685431</v>
      </c>
    </row>
    <row r="35" spans="1:32" x14ac:dyDescent="0.3">
      <c r="A35" s="26" t="s">
        <v>81</v>
      </c>
      <c r="B35" s="26" t="s">
        <v>19</v>
      </c>
      <c r="C35" s="26" t="s">
        <v>24</v>
      </c>
      <c r="D35" s="26">
        <v>25</v>
      </c>
      <c r="E35" s="26" t="s">
        <v>25</v>
      </c>
      <c r="F35" s="26" t="s">
        <v>46</v>
      </c>
      <c r="G35" s="27">
        <v>95.673331619999999</v>
      </c>
      <c r="H35" s="27">
        <v>97.622923029999995</v>
      </c>
      <c r="I35" s="27">
        <v>110.81805060000001</v>
      </c>
      <c r="J35" s="27">
        <v>106.8128112</v>
      </c>
      <c r="K35" s="27">
        <v>96.384566329999998</v>
      </c>
      <c r="L35" s="27">
        <v>92.688317240000003</v>
      </c>
      <c r="M35" s="27">
        <v>100</v>
      </c>
      <c r="N35" s="27">
        <v>113.06055859999999</v>
      </c>
      <c r="O35" s="27">
        <v>117.8448973</v>
      </c>
      <c r="P35" s="27">
        <v>102.74947469999999</v>
      </c>
      <c r="Q35" s="27">
        <v>89.566523219999993</v>
      </c>
      <c r="R35" s="27">
        <v>92.067111429999997</v>
      </c>
      <c r="S35" s="27">
        <v>90.686104760000006</v>
      </c>
      <c r="T35" s="27">
        <v>92.556314830000005</v>
      </c>
      <c r="U35" s="27">
        <v>89.556420970000005</v>
      </c>
      <c r="V35" s="27">
        <v>90.51807719</v>
      </c>
      <c r="W35" s="27">
        <v>90.100451820000004</v>
      </c>
      <c r="X35" s="27">
        <v>71.708735020000006</v>
      </c>
      <c r="Y35" s="27">
        <v>83.353593340000003</v>
      </c>
      <c r="Z35" s="27">
        <v>77.436848800000007</v>
      </c>
      <c r="AA35" s="27">
        <v>71.472276100000002</v>
      </c>
      <c r="AB35" s="27">
        <v>157.7291046</v>
      </c>
      <c r="AC35" s="27">
        <v>138.13019</v>
      </c>
      <c r="AD35" s="27">
        <v>106.4565248</v>
      </c>
      <c r="AE35" s="27">
        <v>117.568083</v>
      </c>
      <c r="AF35" s="27">
        <v>105.6228596</v>
      </c>
    </row>
    <row r="36" spans="1:32" x14ac:dyDescent="0.3">
      <c r="A36" s="26" t="s">
        <v>82</v>
      </c>
      <c r="B36" s="26" t="s">
        <v>19</v>
      </c>
      <c r="C36" s="26" t="s">
        <v>24</v>
      </c>
      <c r="D36" s="26">
        <v>25</v>
      </c>
      <c r="E36" s="26" t="s">
        <v>25</v>
      </c>
      <c r="F36" s="26" t="s">
        <v>46</v>
      </c>
      <c r="G36" s="27">
        <v>95.906458720000003</v>
      </c>
      <c r="H36" s="27">
        <v>80.214001629999998</v>
      </c>
      <c r="I36" s="27">
        <v>94.963393719999999</v>
      </c>
      <c r="J36" s="27">
        <v>102.7278475</v>
      </c>
      <c r="K36" s="27">
        <v>102.3450184</v>
      </c>
      <c r="L36" s="27">
        <v>123.84327999999999</v>
      </c>
      <c r="M36" s="27">
        <v>100</v>
      </c>
      <c r="N36" s="27">
        <v>141.6409103</v>
      </c>
      <c r="O36" s="27">
        <v>127.82593420000001</v>
      </c>
      <c r="P36" s="27">
        <v>110.7529002</v>
      </c>
      <c r="Q36" s="27">
        <v>109.1283511</v>
      </c>
      <c r="R36" s="27">
        <v>106.7567452</v>
      </c>
      <c r="S36" s="27">
        <v>84.744360520000001</v>
      </c>
      <c r="T36" s="27">
        <v>90.044434019999997</v>
      </c>
      <c r="U36" s="27">
        <v>79.295108080000006</v>
      </c>
      <c r="V36" s="27">
        <v>102.39387050000001</v>
      </c>
      <c r="W36" s="27">
        <v>106.048625</v>
      </c>
      <c r="X36" s="27">
        <v>85.720343110000002</v>
      </c>
      <c r="Y36" s="27">
        <v>112.27059180000001</v>
      </c>
      <c r="Z36" s="27">
        <v>103.4244473</v>
      </c>
      <c r="AA36" s="27">
        <v>89.077791770000005</v>
      </c>
      <c r="AB36" s="27">
        <v>131.69199829999999</v>
      </c>
      <c r="AC36" s="27">
        <v>126.284434</v>
      </c>
      <c r="AD36" s="27">
        <v>127.9160159</v>
      </c>
      <c r="AE36" s="27">
        <v>130.60768490000001</v>
      </c>
      <c r="AF36" s="27">
        <v>136.45195000000001</v>
      </c>
    </row>
    <row r="37" spans="1:32" x14ac:dyDescent="0.3">
      <c r="A37" s="26" t="s">
        <v>83</v>
      </c>
      <c r="B37" s="26" t="s">
        <v>19</v>
      </c>
      <c r="C37" s="26" t="s">
        <v>24</v>
      </c>
      <c r="D37" s="26">
        <v>25</v>
      </c>
      <c r="E37" s="26" t="s">
        <v>25</v>
      </c>
      <c r="F37" s="26" t="s">
        <v>46</v>
      </c>
      <c r="G37" s="27">
        <v>80.872471939999997</v>
      </c>
      <c r="H37" s="27">
        <v>93.87321163</v>
      </c>
      <c r="I37" s="27">
        <v>88.807497780000006</v>
      </c>
      <c r="J37" s="27">
        <v>111.6655722</v>
      </c>
      <c r="K37" s="27">
        <v>106.1013573</v>
      </c>
      <c r="L37" s="27">
        <v>118.67988920000001</v>
      </c>
      <c r="M37" s="27">
        <v>100</v>
      </c>
      <c r="N37" s="27">
        <v>123.51985569999999</v>
      </c>
      <c r="O37" s="27">
        <v>114.91593159999999</v>
      </c>
      <c r="P37" s="27">
        <v>110.42702800000001</v>
      </c>
      <c r="Q37" s="27">
        <v>88.007799700000007</v>
      </c>
      <c r="R37" s="27">
        <v>106.35248470000001</v>
      </c>
      <c r="S37" s="27">
        <v>110.3613367</v>
      </c>
      <c r="T37" s="27">
        <v>108.3674134</v>
      </c>
      <c r="U37" s="27">
        <v>107.7336858</v>
      </c>
      <c r="V37" s="27">
        <v>94.684253470000002</v>
      </c>
      <c r="W37" s="27">
        <v>119.1092924</v>
      </c>
      <c r="X37" s="27">
        <v>106.2972367</v>
      </c>
      <c r="Y37" s="27">
        <v>118.2348032</v>
      </c>
      <c r="Z37" s="27">
        <v>92.687081669999998</v>
      </c>
      <c r="AA37" s="27">
        <v>127.4892517</v>
      </c>
      <c r="AB37" s="27">
        <v>141.64984620000001</v>
      </c>
      <c r="AC37" s="27">
        <v>139.55140650000001</v>
      </c>
      <c r="AD37" s="27">
        <v>142.24213209999999</v>
      </c>
      <c r="AE37" s="27">
        <v>133.61089469999999</v>
      </c>
      <c r="AF37" s="27">
        <v>121.3311413</v>
      </c>
    </row>
    <row r="38" spans="1:32" x14ac:dyDescent="0.3">
      <c r="A38" s="26" t="s">
        <v>84</v>
      </c>
      <c r="B38" s="26" t="s">
        <v>19</v>
      </c>
      <c r="C38" s="26" t="s">
        <v>24</v>
      </c>
      <c r="D38" s="26">
        <v>25</v>
      </c>
      <c r="E38" s="26" t="s">
        <v>25</v>
      </c>
      <c r="F38" s="26" t="s">
        <v>46</v>
      </c>
      <c r="G38" s="27">
        <v>109.91164550000001</v>
      </c>
      <c r="H38" s="27">
        <v>87.804239159999995</v>
      </c>
      <c r="I38" s="27">
        <v>84.535553329999999</v>
      </c>
      <c r="J38" s="27">
        <v>99.961749190000006</v>
      </c>
      <c r="K38" s="27">
        <v>97.070293640000003</v>
      </c>
      <c r="L38" s="27">
        <v>120.71651919999999</v>
      </c>
      <c r="M38" s="27">
        <v>100</v>
      </c>
      <c r="N38" s="27">
        <v>187.1078895</v>
      </c>
      <c r="O38" s="27">
        <v>157.54840909999999</v>
      </c>
      <c r="P38" s="27">
        <v>145.77755089999999</v>
      </c>
      <c r="Q38" s="27">
        <v>133.3845426</v>
      </c>
      <c r="R38" s="27">
        <v>125.7380493</v>
      </c>
      <c r="S38" s="27">
        <v>124.9521865</v>
      </c>
      <c r="T38" s="27">
        <v>118.1718353</v>
      </c>
      <c r="U38" s="27">
        <v>122.2553767</v>
      </c>
      <c r="V38" s="27">
        <v>121.2986138</v>
      </c>
      <c r="W38" s="27">
        <v>117.14267479999999</v>
      </c>
      <c r="X38" s="27">
        <v>126.32528739999999</v>
      </c>
      <c r="Y38" s="27">
        <v>151.9688755</v>
      </c>
      <c r="Z38" s="27">
        <v>126.2537718</v>
      </c>
      <c r="AA38" s="27">
        <v>104.88214619999999</v>
      </c>
      <c r="AB38" s="27">
        <v>106.8773419</v>
      </c>
      <c r="AC38" s="27">
        <v>102.2036354</v>
      </c>
      <c r="AD38" s="27">
        <v>112.8139741</v>
      </c>
      <c r="AE38" s="27">
        <v>120.52125789999999</v>
      </c>
      <c r="AF38" s="27">
        <v>110.3946502</v>
      </c>
    </row>
    <row r="39" spans="1:32" x14ac:dyDescent="0.3">
      <c r="A39" s="26" t="s">
        <v>85</v>
      </c>
      <c r="B39" s="26" t="s">
        <v>19</v>
      </c>
      <c r="C39" s="26" t="s">
        <v>24</v>
      </c>
      <c r="D39" s="26">
        <v>25</v>
      </c>
      <c r="E39" s="26" t="s">
        <v>25</v>
      </c>
      <c r="F39" s="26" t="s">
        <v>46</v>
      </c>
      <c r="G39" s="27">
        <v>88.089165919999999</v>
      </c>
      <c r="H39" s="27">
        <v>102.0215309</v>
      </c>
      <c r="I39" s="27">
        <v>98.985467009999994</v>
      </c>
      <c r="J39" s="27">
        <v>104.0535333</v>
      </c>
      <c r="K39" s="27">
        <v>106.5325809</v>
      </c>
      <c r="L39" s="27">
        <v>100.317722</v>
      </c>
      <c r="M39" s="27">
        <v>100</v>
      </c>
      <c r="N39" s="27">
        <v>147.7844407</v>
      </c>
      <c r="O39" s="27">
        <v>120.72504840000001</v>
      </c>
      <c r="P39" s="27">
        <v>132.01871729999999</v>
      </c>
      <c r="Q39" s="27">
        <v>118.7882829</v>
      </c>
      <c r="R39" s="27">
        <v>76.693714909999997</v>
      </c>
      <c r="S39" s="27">
        <v>92.072052350000007</v>
      </c>
      <c r="T39" s="27">
        <v>91.389989929999999</v>
      </c>
      <c r="U39" s="27">
        <v>123.2289664</v>
      </c>
      <c r="V39" s="27">
        <v>104.2316857</v>
      </c>
      <c r="W39" s="27">
        <v>90.520955760000007</v>
      </c>
      <c r="X39" s="27">
        <v>94.525144299999994</v>
      </c>
      <c r="Y39" s="27">
        <v>75.491619060000005</v>
      </c>
      <c r="Z39" s="27">
        <v>104.0822797</v>
      </c>
      <c r="AA39" s="27">
        <v>109.8649508</v>
      </c>
      <c r="AB39" s="27">
        <v>127.3733095</v>
      </c>
      <c r="AC39" s="27">
        <v>115.80517070000001</v>
      </c>
      <c r="AD39" s="27">
        <v>97.95303389</v>
      </c>
      <c r="AE39" s="27">
        <v>107.578828</v>
      </c>
      <c r="AF39" s="27">
        <v>114.5135325</v>
      </c>
    </row>
    <row r="40" spans="1:32" x14ac:dyDescent="0.3">
      <c r="A40" s="26" t="s">
        <v>86</v>
      </c>
      <c r="B40" s="26" t="s">
        <v>19</v>
      </c>
      <c r="C40" s="26" t="s">
        <v>24</v>
      </c>
      <c r="D40" s="26">
        <v>25</v>
      </c>
      <c r="E40" s="26" t="s">
        <v>25</v>
      </c>
      <c r="F40" s="26" t="s">
        <v>46</v>
      </c>
      <c r="G40" s="27">
        <v>92.612431839999999</v>
      </c>
      <c r="H40" s="27">
        <v>90.730232880000003</v>
      </c>
      <c r="I40" s="27">
        <v>110.3244104</v>
      </c>
      <c r="J40" s="27">
        <v>99.428065349999997</v>
      </c>
      <c r="K40" s="27">
        <v>103.338269</v>
      </c>
      <c r="L40" s="27">
        <v>103.5665904</v>
      </c>
      <c r="M40" s="27">
        <v>100</v>
      </c>
      <c r="N40" s="27">
        <v>136.021807</v>
      </c>
      <c r="O40" s="27">
        <v>123.9600117</v>
      </c>
      <c r="P40" s="27">
        <v>117.0030723</v>
      </c>
      <c r="Q40" s="27">
        <v>124.59445270000001</v>
      </c>
      <c r="R40" s="27">
        <v>115.5803149</v>
      </c>
      <c r="S40" s="27">
        <v>91.324521919999995</v>
      </c>
      <c r="T40" s="27">
        <v>99.793167940000004</v>
      </c>
      <c r="U40" s="27">
        <v>132.05571470000001</v>
      </c>
      <c r="V40" s="27">
        <v>119.82284629999999</v>
      </c>
      <c r="W40" s="27">
        <v>105.47636009999999</v>
      </c>
      <c r="X40" s="27">
        <v>98.451017030000003</v>
      </c>
      <c r="Y40" s="27">
        <v>94.049435869999996</v>
      </c>
      <c r="Z40" s="27">
        <v>102.5222215</v>
      </c>
      <c r="AA40" s="27">
        <v>96.023211059999994</v>
      </c>
      <c r="AB40" s="27">
        <v>111.9030697</v>
      </c>
      <c r="AC40" s="27">
        <v>78.09480739</v>
      </c>
      <c r="AD40" s="27">
        <v>83.391280620000003</v>
      </c>
      <c r="AE40" s="27">
        <v>103.68463749999999</v>
      </c>
      <c r="AF40" s="27">
        <v>101.5049604</v>
      </c>
    </row>
    <row r="41" spans="1:32" x14ac:dyDescent="0.3">
      <c r="A41" s="26" t="s">
        <v>23</v>
      </c>
      <c r="B41" s="26" t="s">
        <v>19</v>
      </c>
      <c r="C41" s="26" t="s">
        <v>24</v>
      </c>
      <c r="D41" s="26">
        <v>25</v>
      </c>
      <c r="E41" s="26" t="s">
        <v>25</v>
      </c>
      <c r="F41" s="26" t="s">
        <v>46</v>
      </c>
      <c r="G41" s="27">
        <v>102.82212850000001</v>
      </c>
      <c r="H41" s="27">
        <v>73.739351580000005</v>
      </c>
      <c r="I41" s="27">
        <v>109.4865257</v>
      </c>
      <c r="J41" s="27">
        <v>108.80958800000001</v>
      </c>
      <c r="K41" s="27">
        <v>117.7316964</v>
      </c>
      <c r="L41" s="27">
        <v>87.410709909999994</v>
      </c>
      <c r="M41" s="27">
        <v>100</v>
      </c>
      <c r="N41" s="27">
        <v>132.49065540000001</v>
      </c>
      <c r="O41" s="27">
        <v>119.0017744</v>
      </c>
      <c r="P41" s="27">
        <v>123.14048409999999</v>
      </c>
      <c r="Q41" s="27">
        <v>95.148264049999995</v>
      </c>
      <c r="R41" s="27">
        <v>80.686809150000002</v>
      </c>
      <c r="S41" s="27">
        <v>81.995243889999998</v>
      </c>
      <c r="T41" s="27">
        <v>93.722101420000001</v>
      </c>
      <c r="U41" s="27">
        <v>100.3567278</v>
      </c>
      <c r="V41" s="27">
        <v>117.64860280000001</v>
      </c>
      <c r="W41" s="27">
        <v>119.157735</v>
      </c>
      <c r="X41" s="27">
        <v>120.91286820000001</v>
      </c>
      <c r="Y41" s="27">
        <v>121.5828631</v>
      </c>
      <c r="Z41" s="27">
        <v>122.304216</v>
      </c>
      <c r="AA41" s="27">
        <v>147.76379510000001</v>
      </c>
      <c r="AB41" s="27">
        <v>118.99266799999999</v>
      </c>
      <c r="AC41" s="27">
        <v>107.09997989999999</v>
      </c>
      <c r="AD41" s="27">
        <v>106.6132013</v>
      </c>
      <c r="AE41" s="27">
        <v>120.4923017</v>
      </c>
      <c r="AF41" s="27">
        <v>94.598327960000006</v>
      </c>
    </row>
    <row r="42" spans="1:32" x14ac:dyDescent="0.3">
      <c r="A42" s="26" t="s">
        <v>74</v>
      </c>
      <c r="B42" s="26" t="s">
        <v>8</v>
      </c>
      <c r="C42" s="26" t="s">
        <v>26</v>
      </c>
      <c r="D42" s="26">
        <v>0.6</v>
      </c>
      <c r="E42" s="26" t="s">
        <v>27</v>
      </c>
      <c r="F42" s="26" t="s">
        <v>46</v>
      </c>
      <c r="G42" s="27">
        <v>86.384710229999996</v>
      </c>
      <c r="H42" s="27">
        <v>96.488636159999999</v>
      </c>
      <c r="I42" s="27">
        <v>112.9465641</v>
      </c>
      <c r="J42" s="27">
        <v>92.876390599999993</v>
      </c>
      <c r="K42" s="27">
        <v>88.150112050000004</v>
      </c>
      <c r="L42" s="27">
        <v>123.15358689999999</v>
      </c>
      <c r="M42" s="27">
        <v>100</v>
      </c>
      <c r="N42" s="27">
        <v>100.56692630000001</v>
      </c>
      <c r="O42" s="27">
        <v>87.433068359999993</v>
      </c>
      <c r="P42" s="27">
        <v>106.5929034</v>
      </c>
      <c r="Q42" s="27">
        <v>91.463186359999995</v>
      </c>
      <c r="R42" s="27">
        <v>114.2756827</v>
      </c>
      <c r="S42" s="27">
        <v>111.64737</v>
      </c>
      <c r="T42" s="27">
        <v>126.8798309</v>
      </c>
      <c r="U42" s="27">
        <v>118.7448054</v>
      </c>
      <c r="V42" s="27">
        <v>121.3039607</v>
      </c>
      <c r="W42" s="27">
        <v>136.13125410000001</v>
      </c>
      <c r="X42" s="27">
        <v>124.121532</v>
      </c>
      <c r="Y42" s="27">
        <v>95.129641280000001</v>
      </c>
      <c r="Z42" s="27">
        <v>117.93055529999999</v>
      </c>
      <c r="AA42" s="27">
        <v>110.5526907</v>
      </c>
      <c r="AB42" s="27">
        <v>119.3925043</v>
      </c>
      <c r="AC42" s="27">
        <v>104.42246299999999</v>
      </c>
      <c r="AD42" s="27">
        <v>162.79364770000001</v>
      </c>
      <c r="AE42" s="27">
        <v>104.0420395</v>
      </c>
      <c r="AF42" s="27">
        <v>109.8244639</v>
      </c>
    </row>
    <row r="43" spans="1:32" x14ac:dyDescent="0.3">
      <c r="A43" s="26" t="s">
        <v>76</v>
      </c>
      <c r="B43" s="26" t="s">
        <v>8</v>
      </c>
      <c r="C43" s="26" t="s">
        <v>26</v>
      </c>
      <c r="D43" s="26">
        <v>0.6</v>
      </c>
      <c r="E43" s="26" t="s">
        <v>27</v>
      </c>
      <c r="F43" s="26" t="s">
        <v>46</v>
      </c>
      <c r="G43" s="27">
        <v>103.70593599999999</v>
      </c>
      <c r="H43" s="27">
        <v>100.7254676</v>
      </c>
      <c r="I43" s="27">
        <v>105.50556229999999</v>
      </c>
      <c r="J43" s="27">
        <v>99.586039270000001</v>
      </c>
      <c r="K43" s="27">
        <v>97.311044999999993</v>
      </c>
      <c r="L43" s="27">
        <v>93.165949780000005</v>
      </c>
      <c r="M43" s="27">
        <v>100</v>
      </c>
      <c r="N43" s="27">
        <v>110.12822869999999</v>
      </c>
      <c r="O43" s="27">
        <v>123.74713939999999</v>
      </c>
      <c r="P43" s="27">
        <v>114.88750020000001</v>
      </c>
      <c r="Q43" s="27">
        <v>119.28532199999999</v>
      </c>
      <c r="R43" s="27">
        <v>90.356669499999995</v>
      </c>
      <c r="S43" s="27">
        <v>105.26542379999999</v>
      </c>
      <c r="T43" s="27">
        <v>84.069274429999993</v>
      </c>
      <c r="U43" s="27">
        <v>95.124605770000002</v>
      </c>
      <c r="V43" s="27">
        <v>97.170451130000004</v>
      </c>
      <c r="W43" s="27">
        <v>59.039607439999997</v>
      </c>
      <c r="X43" s="27">
        <v>94.077197330000004</v>
      </c>
      <c r="Y43" s="27">
        <v>99.947719390000003</v>
      </c>
      <c r="Z43" s="27">
        <v>108.729775</v>
      </c>
      <c r="AA43" s="27">
        <v>92.107245809999995</v>
      </c>
      <c r="AB43" s="27">
        <v>88.934662889999998</v>
      </c>
      <c r="AC43" s="27">
        <v>96.107640439999997</v>
      </c>
      <c r="AD43" s="27">
        <v>113.3465879</v>
      </c>
      <c r="AE43" s="27">
        <v>108.7464232</v>
      </c>
      <c r="AF43" s="27">
        <v>109.82977820000001</v>
      </c>
    </row>
    <row r="44" spans="1:32" x14ac:dyDescent="0.3">
      <c r="A44" s="26" t="s">
        <v>77</v>
      </c>
      <c r="B44" s="26" t="s">
        <v>8</v>
      </c>
      <c r="C44" s="26" t="s">
        <v>26</v>
      </c>
      <c r="D44" s="26">
        <v>0.6</v>
      </c>
      <c r="E44" s="26" t="s">
        <v>27</v>
      </c>
      <c r="F44" s="26" t="s">
        <v>46</v>
      </c>
      <c r="G44" s="27">
        <v>92.950798160000005</v>
      </c>
      <c r="H44" s="27">
        <v>100.4621997</v>
      </c>
      <c r="I44" s="27">
        <v>111.2131928</v>
      </c>
      <c r="J44" s="27">
        <v>82.829489019999997</v>
      </c>
      <c r="K44" s="27">
        <v>109.7873826</v>
      </c>
      <c r="L44" s="27">
        <v>102.75693769999999</v>
      </c>
      <c r="M44" s="27">
        <v>100</v>
      </c>
      <c r="N44" s="27">
        <v>108.0552</v>
      </c>
      <c r="O44" s="27">
        <v>102.4387967</v>
      </c>
      <c r="P44" s="27">
        <v>111.5999252</v>
      </c>
      <c r="Q44" s="27">
        <v>94.256204830000001</v>
      </c>
      <c r="R44" s="27">
        <v>110.8532795</v>
      </c>
      <c r="S44" s="27">
        <v>113.9413663</v>
      </c>
      <c r="T44" s="27">
        <v>104.8474545</v>
      </c>
      <c r="U44" s="27">
        <v>114.8218804</v>
      </c>
      <c r="V44" s="27">
        <v>113.4167176</v>
      </c>
      <c r="W44" s="27">
        <v>133.30604919999999</v>
      </c>
      <c r="X44" s="27">
        <v>159.90995989999999</v>
      </c>
      <c r="Y44" s="27">
        <v>102.75693769999999</v>
      </c>
      <c r="Z44" s="27">
        <v>89.287423869999998</v>
      </c>
      <c r="AA44" s="27">
        <v>118.3231461</v>
      </c>
      <c r="AB44" s="27">
        <v>108.42919980000001</v>
      </c>
      <c r="AC44" s="27">
        <v>83.792023029999996</v>
      </c>
      <c r="AD44" s="27">
        <v>85.453705659999997</v>
      </c>
      <c r="AE44" s="27">
        <v>80.968002440000006</v>
      </c>
      <c r="AF44" s="27">
        <v>124.4661499</v>
      </c>
    </row>
    <row r="45" spans="1:32" x14ac:dyDescent="0.3">
      <c r="A45" s="26" t="s">
        <v>12</v>
      </c>
      <c r="B45" s="26" t="s">
        <v>8</v>
      </c>
      <c r="C45" s="26" t="s">
        <v>26</v>
      </c>
      <c r="D45" s="26">
        <v>0.6</v>
      </c>
      <c r="E45" s="26" t="s">
        <v>27</v>
      </c>
      <c r="F45" s="26" t="s">
        <v>46</v>
      </c>
      <c r="G45" s="27">
        <v>100.70444740000001</v>
      </c>
      <c r="H45" s="27">
        <v>110.09168270000001</v>
      </c>
      <c r="I45" s="27">
        <v>99.713901280000002</v>
      </c>
      <c r="J45" s="27">
        <v>110.9419879</v>
      </c>
      <c r="K45" s="27">
        <v>76.108516480000006</v>
      </c>
      <c r="L45" s="27">
        <v>102.4394642</v>
      </c>
      <c r="M45" s="27">
        <v>100</v>
      </c>
      <c r="N45" s="27">
        <v>133.98944</v>
      </c>
      <c r="O45" s="27">
        <v>141.01304590000001</v>
      </c>
      <c r="P45" s="27">
        <v>105.0297527</v>
      </c>
      <c r="Q45" s="27">
        <v>106.89445449999999</v>
      </c>
      <c r="R45" s="27">
        <v>94.339146420000006</v>
      </c>
      <c r="S45" s="27">
        <v>114.68766100000001</v>
      </c>
      <c r="T45" s="27">
        <v>133.93246360000001</v>
      </c>
      <c r="U45" s="27">
        <v>134.85315829999999</v>
      </c>
      <c r="V45" s="27">
        <v>122.3917491</v>
      </c>
      <c r="W45" s="27">
        <v>107.6924471</v>
      </c>
      <c r="X45" s="27">
        <v>117.0425882</v>
      </c>
      <c r="Y45" s="27">
        <v>126.5547337</v>
      </c>
      <c r="Z45" s="27">
        <v>140.24620400000001</v>
      </c>
      <c r="AA45" s="27">
        <v>103.4281727</v>
      </c>
      <c r="AB45" s="27">
        <v>111.0659454</v>
      </c>
      <c r="AC45" s="27">
        <v>104.8788479</v>
      </c>
      <c r="AD45" s="27">
        <v>183.23379510000001</v>
      </c>
      <c r="AE45" s="27">
        <v>110.12325610000001</v>
      </c>
      <c r="AF45" s="27">
        <v>130.7919435</v>
      </c>
    </row>
    <row r="46" spans="1:32" x14ac:dyDescent="0.3">
      <c r="A46" s="26" t="s">
        <v>15</v>
      </c>
      <c r="B46" s="26" t="s">
        <v>8</v>
      </c>
      <c r="C46" s="26" t="s">
        <v>26</v>
      </c>
      <c r="D46" s="26">
        <v>0.6</v>
      </c>
      <c r="E46" s="26" t="s">
        <v>27</v>
      </c>
      <c r="F46" s="26" t="s">
        <v>46</v>
      </c>
      <c r="G46" s="27">
        <v>88.411825829999998</v>
      </c>
      <c r="H46" s="27">
        <v>109.5899194</v>
      </c>
      <c r="I46" s="27">
        <v>84.039812459999993</v>
      </c>
      <c r="J46" s="27">
        <v>91.577588280000001</v>
      </c>
      <c r="K46" s="27">
        <v>119.4210927</v>
      </c>
      <c r="L46" s="27">
        <v>106.9597613</v>
      </c>
      <c r="M46" s="27">
        <v>100</v>
      </c>
      <c r="N46" s="27">
        <v>105.0061584</v>
      </c>
      <c r="O46" s="27">
        <v>101.9780738</v>
      </c>
      <c r="P46" s="27">
        <v>109.4328194</v>
      </c>
      <c r="Q46" s="27">
        <v>97.469326859999995</v>
      </c>
      <c r="R46" s="27">
        <v>106.9597613</v>
      </c>
      <c r="S46" s="27">
        <v>88.722382659999994</v>
      </c>
      <c r="T46" s="27">
        <v>88.383568769999997</v>
      </c>
      <c r="U46" s="27">
        <v>107.0913231</v>
      </c>
      <c r="V46" s="27">
        <v>98.937779219999996</v>
      </c>
      <c r="W46" s="27">
        <v>80.36130215</v>
      </c>
      <c r="X46" s="27">
        <v>94.574946850000003</v>
      </c>
      <c r="Y46" s="27">
        <v>101.3303002</v>
      </c>
      <c r="Z46" s="27">
        <v>93.811883679999994</v>
      </c>
      <c r="AA46" s="27">
        <v>118.3883386</v>
      </c>
      <c r="AB46" s="27">
        <v>102.91846049999999</v>
      </c>
      <c r="AC46" s="27">
        <v>120.2385311</v>
      </c>
      <c r="AD46" s="27">
        <v>149.78139419999999</v>
      </c>
      <c r="AE46" s="27">
        <v>117.03803670000001</v>
      </c>
      <c r="AF46" s="27">
        <v>105.66327939999999</v>
      </c>
    </row>
    <row r="47" spans="1:32" x14ac:dyDescent="0.3">
      <c r="A47" s="26" t="s">
        <v>78</v>
      </c>
      <c r="B47" s="26" t="s">
        <v>8</v>
      </c>
      <c r="C47" s="26" t="s">
        <v>26</v>
      </c>
      <c r="D47" s="26">
        <v>0.6</v>
      </c>
      <c r="E47" s="26" t="s">
        <v>27</v>
      </c>
      <c r="F47" s="26" t="s">
        <v>46</v>
      </c>
      <c r="G47" s="27">
        <v>125.37220430000001</v>
      </c>
      <c r="H47" s="27">
        <v>95.585039039999998</v>
      </c>
      <c r="I47" s="27">
        <v>94.1815462</v>
      </c>
      <c r="J47" s="27">
        <v>99.778910260000004</v>
      </c>
      <c r="K47" s="27">
        <v>79.760117120000004</v>
      </c>
      <c r="L47" s="27">
        <v>105.3221831</v>
      </c>
      <c r="M47" s="27">
        <v>100</v>
      </c>
      <c r="N47" s="27">
        <v>114.967872</v>
      </c>
      <c r="O47" s="27">
        <v>98.926099059999999</v>
      </c>
      <c r="P47" s="27">
        <v>132.6913538</v>
      </c>
      <c r="Q47" s="27">
        <v>129.5492998</v>
      </c>
      <c r="R47" s="27">
        <v>125.67436480000001</v>
      </c>
      <c r="S47" s="27">
        <v>127.0553319</v>
      </c>
      <c r="T47" s="27">
        <v>142.574296</v>
      </c>
      <c r="U47" s="27">
        <v>86.990790430000004</v>
      </c>
      <c r="V47" s="27">
        <v>89.946200189999999</v>
      </c>
      <c r="W47" s="27">
        <v>106.9992879</v>
      </c>
      <c r="X47" s="27">
        <v>126.46830559999999</v>
      </c>
      <c r="Y47" s="27">
        <v>149.155249</v>
      </c>
      <c r="Z47" s="27">
        <v>142.12046419999999</v>
      </c>
      <c r="AA47" s="27">
        <v>131.06323900000001</v>
      </c>
      <c r="AB47" s="27">
        <v>145.28818999999999</v>
      </c>
      <c r="AC47" s="27">
        <v>157.12572900000001</v>
      </c>
      <c r="AD47" s="27">
        <v>121.6988102</v>
      </c>
      <c r="AE47" s="27">
        <v>95.150881889999994</v>
      </c>
      <c r="AF47" s="27">
        <v>103.5878701</v>
      </c>
    </row>
    <row r="48" spans="1:32" x14ac:dyDescent="0.3">
      <c r="A48" s="26" t="s">
        <v>16</v>
      </c>
      <c r="B48" s="26" t="s">
        <v>8</v>
      </c>
      <c r="C48" s="26" t="s">
        <v>26</v>
      </c>
      <c r="D48" s="26">
        <v>0.6</v>
      </c>
      <c r="E48" s="26" t="s">
        <v>27</v>
      </c>
      <c r="F48" s="26" t="s">
        <v>46</v>
      </c>
      <c r="G48" s="27">
        <v>109.6363848</v>
      </c>
      <c r="H48" s="27">
        <v>98.688908960000006</v>
      </c>
      <c r="I48" s="27">
        <v>100.88212900000001</v>
      </c>
      <c r="J48" s="27">
        <v>82.678054939999996</v>
      </c>
      <c r="K48" s="27">
        <v>104.1066476</v>
      </c>
      <c r="L48" s="27">
        <v>104.0078747</v>
      </c>
      <c r="M48" s="27">
        <v>100</v>
      </c>
      <c r="N48" s="27">
        <v>109.9846275</v>
      </c>
      <c r="O48" s="27">
        <v>105.216832</v>
      </c>
      <c r="P48" s="27">
        <v>93.145421020000001</v>
      </c>
      <c r="Q48" s="27">
        <v>119.9933398</v>
      </c>
      <c r="R48" s="27">
        <v>120.6226755</v>
      </c>
      <c r="S48" s="27">
        <v>133.35170149999999</v>
      </c>
      <c r="T48" s="27">
        <v>119.50431949999999</v>
      </c>
      <c r="U48" s="27">
        <v>122.99061879999999</v>
      </c>
      <c r="V48" s="27">
        <v>126.05069589999999</v>
      </c>
      <c r="W48" s="27">
        <v>81.30481614</v>
      </c>
      <c r="X48" s="27">
        <v>98.326526189999996</v>
      </c>
      <c r="Y48" s="27">
        <v>96.267834550000003</v>
      </c>
      <c r="Z48" s="27">
        <v>99.663031149999995</v>
      </c>
      <c r="AA48" s="27">
        <v>109.74619010000001</v>
      </c>
      <c r="AB48" s="27">
        <v>116.57472610000001</v>
      </c>
      <c r="AC48" s="27">
        <v>117.4841437</v>
      </c>
      <c r="AD48" s="27">
        <v>109.484033</v>
      </c>
      <c r="AE48" s="27">
        <v>114.145403</v>
      </c>
      <c r="AF48" s="27">
        <v>127.274489</v>
      </c>
    </row>
    <row r="49" spans="1:32" x14ac:dyDescent="0.3">
      <c r="A49" s="26" t="s">
        <v>79</v>
      </c>
      <c r="B49" s="26" t="s">
        <v>8</v>
      </c>
      <c r="C49" s="26" t="s">
        <v>26</v>
      </c>
      <c r="D49" s="26">
        <v>0.6</v>
      </c>
      <c r="E49" s="26" t="s">
        <v>27</v>
      </c>
      <c r="F49" s="26" t="s">
        <v>46</v>
      </c>
      <c r="G49" s="27">
        <v>95.574943869999998</v>
      </c>
      <c r="H49" s="27">
        <v>80.754912230000002</v>
      </c>
      <c r="I49" s="27">
        <v>101.6410691</v>
      </c>
      <c r="J49" s="27">
        <v>98.686563919999998</v>
      </c>
      <c r="K49" s="27">
        <v>92.192744349999998</v>
      </c>
      <c r="L49" s="27">
        <v>131.14976659999999</v>
      </c>
      <c r="M49" s="27">
        <v>100</v>
      </c>
      <c r="N49" s="27">
        <v>198.3528341</v>
      </c>
      <c r="O49" s="27">
        <v>179.68600850000001</v>
      </c>
      <c r="P49" s="27">
        <v>142.26170759999999</v>
      </c>
      <c r="Q49" s="27">
        <v>138.34232510000001</v>
      </c>
      <c r="R49" s="27">
        <v>130.6154583</v>
      </c>
      <c r="S49" s="27">
        <v>109.23937220000001</v>
      </c>
      <c r="T49" s="27">
        <v>101.0516014</v>
      </c>
      <c r="U49" s="27">
        <v>104.73667399999999</v>
      </c>
      <c r="V49" s="27">
        <v>131.56194719999999</v>
      </c>
      <c r="W49" s="27">
        <v>136.74644570000001</v>
      </c>
      <c r="X49" s="27">
        <v>139.4219196</v>
      </c>
      <c r="Y49" s="27">
        <v>91.310591180000003</v>
      </c>
      <c r="Z49" s="27">
        <v>82.409630489999998</v>
      </c>
      <c r="AA49" s="27">
        <v>93.766007329999994</v>
      </c>
      <c r="AB49" s="27">
        <v>133.16877700000001</v>
      </c>
      <c r="AC49" s="27">
        <v>138.89220109999999</v>
      </c>
      <c r="AD49" s="27">
        <v>108.5900638</v>
      </c>
      <c r="AE49" s="27">
        <v>118.12656800000001</v>
      </c>
      <c r="AF49" s="27">
        <v>118.12656800000001</v>
      </c>
    </row>
    <row r="50" spans="1:32" x14ac:dyDescent="0.3">
      <c r="A50" s="26" t="s">
        <v>17</v>
      </c>
      <c r="B50" s="26" t="s">
        <v>8</v>
      </c>
      <c r="C50" s="26" t="s">
        <v>26</v>
      </c>
      <c r="D50" s="26">
        <v>0.6</v>
      </c>
      <c r="E50" s="26" t="s">
        <v>27</v>
      </c>
      <c r="F50" s="26" t="s">
        <v>46</v>
      </c>
      <c r="G50" s="27">
        <v>124.5211499</v>
      </c>
      <c r="H50" s="27">
        <v>91.288676069999994</v>
      </c>
      <c r="I50" s="27">
        <v>113.560773</v>
      </c>
      <c r="J50" s="27">
        <v>72.135539850000001</v>
      </c>
      <c r="K50" s="27">
        <v>104.41336560000001</v>
      </c>
      <c r="L50" s="27">
        <v>94.080495650000003</v>
      </c>
      <c r="M50" s="27">
        <v>100</v>
      </c>
      <c r="N50" s="27">
        <v>92.860111860000004</v>
      </c>
      <c r="O50" s="27">
        <v>120.4452363</v>
      </c>
      <c r="P50" s="27">
        <v>143.86300009999999</v>
      </c>
      <c r="Q50" s="27">
        <v>102.51504250000001</v>
      </c>
      <c r="R50" s="27">
        <v>143.0990717</v>
      </c>
      <c r="S50" s="27">
        <v>155.02633109999999</v>
      </c>
      <c r="T50" s="27">
        <v>87.839753239999993</v>
      </c>
      <c r="U50" s="27">
        <v>116.6949108</v>
      </c>
      <c r="V50" s="27">
        <v>130.55373130000001</v>
      </c>
      <c r="W50" s="27">
        <v>145.36329749999999</v>
      </c>
      <c r="X50" s="27">
        <v>186.27251419999999</v>
      </c>
      <c r="Y50" s="27">
        <v>132.56797109999999</v>
      </c>
      <c r="Z50" s="27">
        <v>136.55831140000001</v>
      </c>
      <c r="AA50" s="27">
        <v>145.82476829999999</v>
      </c>
      <c r="AB50" s="27">
        <v>139.29530099999999</v>
      </c>
      <c r="AC50" s="27">
        <v>83.491828100000006</v>
      </c>
      <c r="AD50" s="27">
        <v>140.6225469</v>
      </c>
      <c r="AE50" s="27">
        <v>127.9164634</v>
      </c>
      <c r="AF50" s="27">
        <v>124.7853738</v>
      </c>
    </row>
    <row r="51" spans="1:32" x14ac:dyDescent="0.3">
      <c r="A51" s="26" t="s">
        <v>18</v>
      </c>
      <c r="B51" s="26" t="s">
        <v>19</v>
      </c>
      <c r="C51" s="26" t="s">
        <v>26</v>
      </c>
      <c r="D51" s="26">
        <v>0.6</v>
      </c>
      <c r="E51" s="26" t="s">
        <v>27</v>
      </c>
      <c r="F51" s="26" t="s">
        <v>46</v>
      </c>
      <c r="G51" s="27">
        <v>94.093141869999997</v>
      </c>
      <c r="H51" s="27">
        <v>97.121198669999998</v>
      </c>
      <c r="I51" s="27">
        <v>99.761725580000004</v>
      </c>
      <c r="J51" s="27">
        <v>90.941329109999998</v>
      </c>
      <c r="K51" s="27">
        <v>109.04130240000001</v>
      </c>
      <c r="L51" s="27">
        <v>109.04130240000001</v>
      </c>
      <c r="M51" s="27">
        <v>100</v>
      </c>
      <c r="N51" s="27">
        <v>127.14127569999999</v>
      </c>
      <c r="O51" s="27">
        <v>136.589845</v>
      </c>
      <c r="P51" s="27">
        <v>122.5756927</v>
      </c>
      <c r="Q51" s="27">
        <v>108.5615404</v>
      </c>
      <c r="R51" s="27">
        <v>99.290781170000002</v>
      </c>
      <c r="S51" s="27">
        <v>126.5850002</v>
      </c>
      <c r="T51" s="27">
        <v>118.87221460000001</v>
      </c>
      <c r="U51" s="27">
        <v>115.52180130000001</v>
      </c>
      <c r="V51" s="27">
        <v>131.2094677</v>
      </c>
      <c r="W51" s="27">
        <v>129.980659</v>
      </c>
      <c r="X51" s="27">
        <v>131.45007860000001</v>
      </c>
      <c r="Y51" s="27">
        <v>121.482601</v>
      </c>
      <c r="Z51" s="27">
        <v>121.482601</v>
      </c>
      <c r="AA51" s="27">
        <v>139.287916</v>
      </c>
      <c r="AB51" s="27">
        <v>138.526599</v>
      </c>
      <c r="AC51" s="27">
        <v>130.3215174</v>
      </c>
      <c r="AD51" s="27">
        <v>139.07445509999999</v>
      </c>
      <c r="AE51" s="27">
        <v>135.04331149999999</v>
      </c>
      <c r="AF51" s="27">
        <v>122.1030433</v>
      </c>
    </row>
    <row r="52" spans="1:32" x14ac:dyDescent="0.3">
      <c r="A52" s="26" t="s">
        <v>80</v>
      </c>
      <c r="B52" s="26" t="s">
        <v>19</v>
      </c>
      <c r="C52" s="26" t="s">
        <v>26</v>
      </c>
      <c r="D52" s="26">
        <v>0.6</v>
      </c>
      <c r="E52" s="26" t="s">
        <v>27</v>
      </c>
      <c r="F52" s="26" t="s">
        <v>46</v>
      </c>
      <c r="G52" s="27">
        <v>79.700328130000003</v>
      </c>
      <c r="H52" s="27">
        <v>94.94734742</v>
      </c>
      <c r="I52" s="27">
        <v>103.711065</v>
      </c>
      <c r="J52" s="27">
        <v>104.776151</v>
      </c>
      <c r="K52" s="27">
        <v>119.56456849999999</v>
      </c>
      <c r="L52" s="27">
        <v>97.300539819999997</v>
      </c>
      <c r="M52" s="27">
        <v>100</v>
      </c>
      <c r="N52" s="27">
        <v>111.41780559999999</v>
      </c>
      <c r="O52" s="27">
        <v>108.4304365</v>
      </c>
      <c r="P52" s="27">
        <v>118.8015771</v>
      </c>
      <c r="Q52" s="27">
        <v>97.188751519999997</v>
      </c>
      <c r="R52" s="27">
        <v>108.92652339999999</v>
      </c>
      <c r="S52" s="27">
        <v>106.4885663</v>
      </c>
      <c r="T52" s="27">
        <v>112.7232901</v>
      </c>
      <c r="U52" s="27">
        <v>106.9174536</v>
      </c>
      <c r="V52" s="27">
        <v>99.511915729999998</v>
      </c>
      <c r="W52" s="27">
        <v>110.4618583</v>
      </c>
      <c r="X52" s="27">
        <v>120.3795101</v>
      </c>
      <c r="Y52" s="27">
        <v>118.0149126</v>
      </c>
      <c r="Z52" s="27">
        <v>117.064712</v>
      </c>
      <c r="AA52" s="27">
        <v>133.294138</v>
      </c>
      <c r="AB52" s="27">
        <v>104.4875115</v>
      </c>
      <c r="AC52" s="27">
        <v>111.3965589</v>
      </c>
      <c r="AD52" s="27">
        <v>106.3386682</v>
      </c>
      <c r="AE52" s="27">
        <v>121.040936</v>
      </c>
      <c r="AF52" s="27">
        <v>110.9490318</v>
      </c>
    </row>
    <row r="53" spans="1:32" x14ac:dyDescent="0.3">
      <c r="A53" s="26" t="s">
        <v>20</v>
      </c>
      <c r="B53" s="26" t="s">
        <v>19</v>
      </c>
      <c r="C53" s="26" t="s">
        <v>26</v>
      </c>
      <c r="D53" s="26">
        <v>0.6</v>
      </c>
      <c r="E53" s="26" t="s">
        <v>27</v>
      </c>
      <c r="F53" s="26" t="s">
        <v>46</v>
      </c>
      <c r="G53" s="27">
        <v>102.2685851</v>
      </c>
      <c r="H53" s="27">
        <v>86.149272670000002</v>
      </c>
      <c r="I53" s="27">
        <v>107.7472593</v>
      </c>
      <c r="J53" s="27">
        <v>93.771173599999997</v>
      </c>
      <c r="K53" s="27">
        <v>95.582246190000006</v>
      </c>
      <c r="L53" s="27">
        <v>114.4814631</v>
      </c>
      <c r="M53" s="27">
        <v>100</v>
      </c>
      <c r="N53" s="27">
        <v>147.63446590000001</v>
      </c>
      <c r="O53" s="27">
        <v>145.41112430000001</v>
      </c>
      <c r="P53" s="27">
        <v>155.58332709999999</v>
      </c>
      <c r="Q53" s="27">
        <v>154.59389379999999</v>
      </c>
      <c r="R53" s="27">
        <v>147.5989854</v>
      </c>
      <c r="S53" s="27">
        <v>143.97263100000001</v>
      </c>
      <c r="T53" s="27">
        <v>151.22422359999999</v>
      </c>
      <c r="U53" s="27">
        <v>162.0774452</v>
      </c>
      <c r="V53" s="27">
        <v>154.59389379999999</v>
      </c>
      <c r="W53" s="27">
        <v>162.0774452</v>
      </c>
      <c r="X53" s="27">
        <v>147.13386249999999</v>
      </c>
      <c r="Y53" s="27">
        <v>153.26118790000001</v>
      </c>
      <c r="Z53" s="27">
        <v>153.92465619999999</v>
      </c>
      <c r="AA53" s="27">
        <v>148.6169094</v>
      </c>
      <c r="AB53" s="27">
        <v>155.22910239999999</v>
      </c>
      <c r="AC53" s="27">
        <v>170.0110445</v>
      </c>
      <c r="AD53" s="27">
        <v>159.8325528</v>
      </c>
      <c r="AE53" s="27">
        <v>151.9512632</v>
      </c>
      <c r="AF53" s="27">
        <v>161.17930190000001</v>
      </c>
    </row>
    <row r="54" spans="1:32" x14ac:dyDescent="0.3">
      <c r="A54" s="26" t="s">
        <v>21</v>
      </c>
      <c r="B54" s="26" t="s">
        <v>19</v>
      </c>
      <c r="C54" s="26" t="s">
        <v>26</v>
      </c>
      <c r="D54" s="26">
        <v>0.6</v>
      </c>
      <c r="E54" s="26" t="s">
        <v>27</v>
      </c>
      <c r="F54" s="26" t="s">
        <v>46</v>
      </c>
      <c r="G54" s="27">
        <v>95.008993840000002</v>
      </c>
      <c r="H54" s="27">
        <v>99.420276630000004</v>
      </c>
      <c r="I54" s="27">
        <v>95.149420980000002</v>
      </c>
      <c r="J54" s="27">
        <v>103.7511408</v>
      </c>
      <c r="K54" s="27">
        <v>110.4282711</v>
      </c>
      <c r="L54" s="27">
        <v>96.241896560000001</v>
      </c>
      <c r="M54" s="27">
        <v>100</v>
      </c>
      <c r="N54" s="27">
        <v>109.242878</v>
      </c>
      <c r="O54" s="27">
        <v>101.89580650000001</v>
      </c>
      <c r="P54" s="27">
        <v>107.3811814</v>
      </c>
      <c r="Q54" s="27">
        <v>104.27644429999999</v>
      </c>
      <c r="R54" s="27">
        <v>91.585030599999996</v>
      </c>
      <c r="S54" s="27">
        <v>111.1143853</v>
      </c>
      <c r="T54" s="27">
        <v>88.581041600000006</v>
      </c>
      <c r="U54" s="27">
        <v>117.8780495</v>
      </c>
      <c r="V54" s="27">
        <v>115.8458684</v>
      </c>
      <c r="W54" s="27">
        <v>122.3012409</v>
      </c>
      <c r="X54" s="27">
        <v>130.68464410000001</v>
      </c>
      <c r="Y54" s="27">
        <v>110.032291</v>
      </c>
      <c r="Z54" s="27">
        <v>91.066624770000004</v>
      </c>
      <c r="AA54" s="27">
        <v>135.3732938</v>
      </c>
      <c r="AB54" s="27">
        <v>146.6886907</v>
      </c>
      <c r="AC54" s="27">
        <v>139.37576469999999</v>
      </c>
      <c r="AD54" s="27">
        <v>169.8272145</v>
      </c>
      <c r="AE54" s="27">
        <v>118.6504576</v>
      </c>
      <c r="AF54" s="27">
        <v>118.6504576</v>
      </c>
    </row>
    <row r="55" spans="1:32" x14ac:dyDescent="0.3">
      <c r="A55" s="26" t="s">
        <v>81</v>
      </c>
      <c r="B55" s="26" t="s">
        <v>19</v>
      </c>
      <c r="C55" s="26" t="s">
        <v>26</v>
      </c>
      <c r="D55" s="26">
        <v>0.6</v>
      </c>
      <c r="E55" s="26" t="s">
        <v>27</v>
      </c>
      <c r="F55" s="26" t="s">
        <v>46</v>
      </c>
      <c r="G55" s="27">
        <v>81.664092289999999</v>
      </c>
      <c r="H55" s="27">
        <v>86.924203669999997</v>
      </c>
      <c r="I55" s="27">
        <v>98.071899239999993</v>
      </c>
      <c r="J55" s="27">
        <v>103.6720624</v>
      </c>
      <c r="K55" s="27">
        <v>116.02171250000001</v>
      </c>
      <c r="L55" s="27">
        <v>113.64602979999999</v>
      </c>
      <c r="M55" s="27">
        <v>100</v>
      </c>
      <c r="N55" s="27">
        <v>81.75291738</v>
      </c>
      <c r="O55" s="27">
        <v>110.29566079999999</v>
      </c>
      <c r="P55" s="27">
        <v>107.69947999999999</v>
      </c>
      <c r="Q55" s="27">
        <v>89.533223239999998</v>
      </c>
      <c r="R55" s="27">
        <v>150.2512777</v>
      </c>
      <c r="S55" s="27">
        <v>144.58755529999999</v>
      </c>
      <c r="T55" s="27">
        <v>96.351256219999996</v>
      </c>
      <c r="U55" s="27">
        <v>127.3344872</v>
      </c>
      <c r="V55" s="27">
        <v>112.6194078</v>
      </c>
      <c r="W55" s="27">
        <v>125.1568497</v>
      </c>
      <c r="X55" s="27">
        <v>138.53693480000001</v>
      </c>
      <c r="Y55" s="27">
        <v>143.3081664</v>
      </c>
      <c r="Z55" s="27">
        <v>174.58505310000001</v>
      </c>
      <c r="AA55" s="27">
        <v>143.10386969999999</v>
      </c>
      <c r="AB55" s="27">
        <v>162.06207459999999</v>
      </c>
      <c r="AC55" s="27">
        <v>130.89629099999999</v>
      </c>
      <c r="AD55" s="27">
        <v>131.53668390000001</v>
      </c>
      <c r="AE55" s="27">
        <v>122.3515001</v>
      </c>
      <c r="AF55" s="27">
        <v>138.65960899999999</v>
      </c>
    </row>
    <row r="56" spans="1:32" x14ac:dyDescent="0.3">
      <c r="A56" s="26" t="s">
        <v>82</v>
      </c>
      <c r="B56" s="26" t="s">
        <v>19</v>
      </c>
      <c r="C56" s="26" t="s">
        <v>26</v>
      </c>
      <c r="D56" s="26">
        <v>0.6</v>
      </c>
      <c r="E56" s="26" t="s">
        <v>27</v>
      </c>
      <c r="F56" s="26" t="s">
        <v>46</v>
      </c>
      <c r="G56" s="27">
        <v>89.775012529999998</v>
      </c>
      <c r="H56" s="27">
        <v>96.10007023</v>
      </c>
      <c r="I56" s="27">
        <v>95.188635210000001</v>
      </c>
      <c r="J56" s="27">
        <v>97.356280299999995</v>
      </c>
      <c r="K56" s="27">
        <v>98.581851090000001</v>
      </c>
      <c r="L56" s="27">
        <v>122.9981506</v>
      </c>
      <c r="M56" s="27">
        <v>100</v>
      </c>
      <c r="N56" s="27">
        <v>114.6756262</v>
      </c>
      <c r="O56" s="27">
        <v>114.7328991</v>
      </c>
      <c r="P56" s="27">
        <v>104.85659339999999</v>
      </c>
      <c r="Q56" s="27">
        <v>101.0738631</v>
      </c>
      <c r="R56" s="27">
        <v>116.2363787</v>
      </c>
      <c r="S56" s="27">
        <v>90.890493180000007</v>
      </c>
      <c r="T56" s="27">
        <v>122.9595448</v>
      </c>
      <c r="U56" s="27">
        <v>123.22233799999999</v>
      </c>
      <c r="V56" s="27">
        <v>111.43798990000001</v>
      </c>
      <c r="W56" s="27">
        <v>113.0589062</v>
      </c>
      <c r="X56" s="27">
        <v>128.09947529999999</v>
      </c>
      <c r="Y56" s="27">
        <v>112.8653121</v>
      </c>
      <c r="Z56" s="27">
        <v>124.20657180000001</v>
      </c>
      <c r="AA56" s="27">
        <v>130.1492059</v>
      </c>
      <c r="AB56" s="27">
        <v>155.1187812</v>
      </c>
      <c r="AC56" s="27">
        <v>147.88016769999999</v>
      </c>
      <c r="AD56" s="27">
        <v>114.5825273</v>
      </c>
      <c r="AE56" s="27">
        <v>122.2569189</v>
      </c>
      <c r="AF56" s="27">
        <v>109.5640404</v>
      </c>
    </row>
    <row r="57" spans="1:32" x14ac:dyDescent="0.3">
      <c r="A57" s="26" t="s">
        <v>83</v>
      </c>
      <c r="B57" s="26" t="s">
        <v>19</v>
      </c>
      <c r="C57" s="26" t="s">
        <v>26</v>
      </c>
      <c r="D57" s="26">
        <v>0.6</v>
      </c>
      <c r="E57" s="26" t="s">
        <v>27</v>
      </c>
      <c r="F57" s="26" t="s">
        <v>46</v>
      </c>
      <c r="G57" s="27">
        <v>94.915871379999999</v>
      </c>
      <c r="H57" s="27">
        <v>83.063637119999996</v>
      </c>
      <c r="I57" s="27">
        <v>103.86082260000001</v>
      </c>
      <c r="J57" s="27">
        <v>121.9256269</v>
      </c>
      <c r="K57" s="27">
        <v>99.170625729999998</v>
      </c>
      <c r="L57" s="27">
        <v>97.06341621</v>
      </c>
      <c r="M57" s="27">
        <v>100</v>
      </c>
      <c r="N57" s="27">
        <v>98.494958850000003</v>
      </c>
      <c r="O57" s="27">
        <v>108.4602182</v>
      </c>
      <c r="P57" s="27">
        <v>115.7007361</v>
      </c>
      <c r="Q57" s="27">
        <v>88.519367000000003</v>
      </c>
      <c r="R57" s="27">
        <v>103.6115801</v>
      </c>
      <c r="S57" s="27">
        <v>93.258907879999995</v>
      </c>
      <c r="T57" s="27">
        <v>120.938866</v>
      </c>
      <c r="U57" s="27">
        <v>112.6716912</v>
      </c>
      <c r="V57" s="27">
        <v>100.7808289</v>
      </c>
      <c r="W57" s="27">
        <v>130.1881353</v>
      </c>
      <c r="X57" s="27">
        <v>117.613145</v>
      </c>
      <c r="Y57" s="27">
        <v>119.34913229999999</v>
      </c>
      <c r="Z57" s="27">
        <v>175.4734048</v>
      </c>
      <c r="AA57" s="27">
        <v>110.84291039999999</v>
      </c>
      <c r="AB57" s="27">
        <v>105.651881</v>
      </c>
      <c r="AC57" s="27">
        <v>135.46644140000001</v>
      </c>
      <c r="AD57" s="27">
        <v>132.03069840000001</v>
      </c>
      <c r="AE57" s="27">
        <v>141.76860060000001</v>
      </c>
      <c r="AF57" s="27">
        <v>121.3733136</v>
      </c>
    </row>
    <row r="58" spans="1:32" x14ac:dyDescent="0.3">
      <c r="A58" s="26" t="s">
        <v>84</v>
      </c>
      <c r="B58" s="26" t="s">
        <v>19</v>
      </c>
      <c r="C58" s="26" t="s">
        <v>26</v>
      </c>
      <c r="D58" s="26">
        <v>0.6</v>
      </c>
      <c r="E58" s="26" t="s">
        <v>27</v>
      </c>
      <c r="F58" s="26" t="s">
        <v>46</v>
      </c>
      <c r="G58" s="27">
        <v>84.037427489999999</v>
      </c>
      <c r="H58" s="27">
        <v>83.531177929999998</v>
      </c>
      <c r="I58" s="27">
        <v>107.2923746</v>
      </c>
      <c r="J58" s="27">
        <v>110.91183409999999</v>
      </c>
      <c r="K58" s="27">
        <v>103.54532810000001</v>
      </c>
      <c r="L58" s="27">
        <v>110.6818578</v>
      </c>
      <c r="M58" s="27">
        <v>100</v>
      </c>
      <c r="N58" s="27">
        <v>97.628600349999999</v>
      </c>
      <c r="O58" s="27">
        <v>102.2370774</v>
      </c>
      <c r="P58" s="27">
        <v>108.11292400000001</v>
      </c>
      <c r="Q58" s="27">
        <v>125.3143228</v>
      </c>
      <c r="R58" s="27">
        <v>125.5460025</v>
      </c>
      <c r="S58" s="27">
        <v>127.55412389999999</v>
      </c>
      <c r="T58" s="27">
        <v>124.82249109999999</v>
      </c>
      <c r="U58" s="27">
        <v>92.609551240000002</v>
      </c>
      <c r="V58" s="27">
        <v>104.3087507</v>
      </c>
      <c r="W58" s="27">
        <v>119.3400354</v>
      </c>
      <c r="X58" s="27">
        <v>117.0247966</v>
      </c>
      <c r="Y58" s="27">
        <v>117.7455642</v>
      </c>
      <c r="Z58" s="27">
        <v>147.02885810000001</v>
      </c>
      <c r="AA58" s="27">
        <v>80.228595189999993</v>
      </c>
      <c r="AB58" s="27">
        <v>98.863702750000002</v>
      </c>
      <c r="AC58" s="27">
        <v>90.047231640000007</v>
      </c>
      <c r="AD58" s="27">
        <v>104.272639</v>
      </c>
      <c r="AE58" s="27">
        <v>118.3710686</v>
      </c>
      <c r="AF58" s="27">
        <v>125.45178919999999</v>
      </c>
    </row>
    <row r="59" spans="1:32" x14ac:dyDescent="0.3">
      <c r="A59" s="26" t="s">
        <v>85</v>
      </c>
      <c r="B59" s="26" t="s">
        <v>19</v>
      </c>
      <c r="C59" s="26" t="s">
        <v>26</v>
      </c>
      <c r="D59" s="26">
        <v>0.6</v>
      </c>
      <c r="E59" s="26" t="s">
        <v>27</v>
      </c>
      <c r="F59" s="26" t="s">
        <v>46</v>
      </c>
      <c r="G59" s="27">
        <v>78.173629829999996</v>
      </c>
      <c r="H59" s="27">
        <v>104.85048020000001</v>
      </c>
      <c r="I59" s="27">
        <v>97.090929430000003</v>
      </c>
      <c r="J59" s="27">
        <v>116.7510865</v>
      </c>
      <c r="K59" s="27">
        <v>101.01643869999999</v>
      </c>
      <c r="L59" s="27">
        <v>102.1174353</v>
      </c>
      <c r="M59" s="27">
        <v>100</v>
      </c>
      <c r="N59" s="27">
        <v>84.692132079999993</v>
      </c>
      <c r="O59" s="27">
        <v>81.431102100000004</v>
      </c>
      <c r="P59" s="27">
        <v>108.22594530000001</v>
      </c>
      <c r="Q59" s="27">
        <v>80.897392280000005</v>
      </c>
      <c r="R59" s="27">
        <v>103.3960704</v>
      </c>
      <c r="S59" s="27">
        <v>99.447744650000004</v>
      </c>
      <c r="T59" s="27">
        <v>116.51031070000001</v>
      </c>
      <c r="U59" s="27">
        <v>106.88346660000001</v>
      </c>
      <c r="V59" s="27">
        <v>83.289091519999999</v>
      </c>
      <c r="W59" s="27">
        <v>105.5422648</v>
      </c>
      <c r="X59" s="27">
        <v>107.2445594</v>
      </c>
      <c r="Y59" s="27">
        <v>98.049373709999998</v>
      </c>
      <c r="Z59" s="27">
        <v>110.6774838</v>
      </c>
      <c r="AA59" s="27">
        <v>93.716175949999993</v>
      </c>
      <c r="AB59" s="27">
        <v>98.208147330000003</v>
      </c>
      <c r="AC59" s="27">
        <v>122.1150171</v>
      </c>
      <c r="AD59" s="27">
        <v>88.615897570000001</v>
      </c>
      <c r="AE59" s="27">
        <v>98.601380860000006</v>
      </c>
      <c r="AF59" s="27">
        <v>89.088455690000004</v>
      </c>
    </row>
    <row r="60" spans="1:32" x14ac:dyDescent="0.3">
      <c r="A60" s="26" t="s">
        <v>86</v>
      </c>
      <c r="B60" s="26" t="s">
        <v>19</v>
      </c>
      <c r="C60" s="26" t="s">
        <v>26</v>
      </c>
      <c r="D60" s="26">
        <v>0.6</v>
      </c>
      <c r="E60" s="26" t="s">
        <v>27</v>
      </c>
      <c r="F60" s="26" t="s">
        <v>46</v>
      </c>
      <c r="G60" s="27">
        <v>114.8812078</v>
      </c>
      <c r="H60" s="27">
        <v>92.789905500000003</v>
      </c>
      <c r="I60" s="27">
        <v>105.34550160000001</v>
      </c>
      <c r="J60" s="27">
        <v>78.492726689999998</v>
      </c>
      <c r="K60" s="27">
        <v>99.000281189999995</v>
      </c>
      <c r="L60" s="27">
        <v>109.4903772</v>
      </c>
      <c r="M60" s="27">
        <v>100</v>
      </c>
      <c r="N60" s="27">
        <v>131.3986902</v>
      </c>
      <c r="O60" s="27">
        <v>105.7735084</v>
      </c>
      <c r="P60" s="27">
        <v>100.55036320000001</v>
      </c>
      <c r="Q60" s="27">
        <v>104.2859461</v>
      </c>
      <c r="R60" s="27">
        <v>98.085709570000006</v>
      </c>
      <c r="S60" s="27">
        <v>103.4103624</v>
      </c>
      <c r="T60" s="27">
        <v>109.3601768</v>
      </c>
      <c r="U60" s="27">
        <v>129.6437205</v>
      </c>
      <c r="V60" s="27">
        <v>117.8498331</v>
      </c>
      <c r="W60" s="27">
        <v>124.2092722</v>
      </c>
      <c r="X60" s="27">
        <v>102.23333390000001</v>
      </c>
      <c r="Y60" s="27">
        <v>111.0991571</v>
      </c>
      <c r="Z60" s="27">
        <v>123.7327107</v>
      </c>
      <c r="AA60" s="27">
        <v>120.9370576</v>
      </c>
      <c r="AB60" s="27">
        <v>120.2467718</v>
      </c>
      <c r="AC60" s="27">
        <v>114.39996530000001</v>
      </c>
      <c r="AD60" s="27">
        <v>101.16840329999999</v>
      </c>
      <c r="AE60" s="27">
        <v>99.721821320000004</v>
      </c>
      <c r="AF60" s="27">
        <v>91.429893559999996</v>
      </c>
    </row>
    <row r="61" spans="1:32" x14ac:dyDescent="0.3">
      <c r="A61" s="26" t="s">
        <v>23</v>
      </c>
      <c r="B61" s="26" t="s">
        <v>19</v>
      </c>
      <c r="C61" s="26" t="s">
        <v>26</v>
      </c>
      <c r="D61" s="26">
        <v>0.6</v>
      </c>
      <c r="E61" s="26" t="s">
        <v>27</v>
      </c>
      <c r="F61" s="26" t="s">
        <v>46</v>
      </c>
      <c r="G61" s="27">
        <v>97.527411079999993</v>
      </c>
      <c r="H61" s="27">
        <v>89.285658029999993</v>
      </c>
      <c r="I61" s="27">
        <v>110.7164958</v>
      </c>
      <c r="J61" s="27">
        <v>115.03060240000001</v>
      </c>
      <c r="K61" s="27">
        <v>92.888610189999994</v>
      </c>
      <c r="L61" s="27">
        <v>94.551222480000007</v>
      </c>
      <c r="M61" s="27">
        <v>100</v>
      </c>
      <c r="N61" s="27">
        <v>86.487532000000002</v>
      </c>
      <c r="O61" s="27">
        <v>108.6669495</v>
      </c>
      <c r="P61" s="27">
        <v>93.738439290000002</v>
      </c>
      <c r="Q61" s="27">
        <v>119.2458364</v>
      </c>
      <c r="R61" s="27">
        <v>113.242341</v>
      </c>
      <c r="S61" s="27">
        <v>115.9897064</v>
      </c>
      <c r="T61" s="27">
        <v>113.7661126</v>
      </c>
      <c r="U61" s="27">
        <v>115.52044909999999</v>
      </c>
      <c r="V61" s="27">
        <v>121.9728576</v>
      </c>
      <c r="W61" s="27">
        <v>119.42667640000001</v>
      </c>
      <c r="X61" s="27">
        <v>153.96525579999999</v>
      </c>
      <c r="Y61" s="27">
        <v>114.5832611</v>
      </c>
      <c r="Z61" s="27">
        <v>125.6555152</v>
      </c>
      <c r="AA61" s="27">
        <v>122.05567739999999</v>
      </c>
      <c r="AB61" s="27">
        <v>124.0694007</v>
      </c>
      <c r="AC61" s="27">
        <v>147.31525780000001</v>
      </c>
      <c r="AD61" s="27">
        <v>86.19846939</v>
      </c>
      <c r="AE61" s="27">
        <v>106.83753950000001</v>
      </c>
      <c r="AF61" s="27">
        <v>115.95881489999999</v>
      </c>
    </row>
    <row r="62" spans="1:32" x14ac:dyDescent="0.3">
      <c r="A62" s="26" t="s">
        <v>74</v>
      </c>
      <c r="B62" s="26" t="s">
        <v>8</v>
      </c>
      <c r="C62" s="26" t="s">
        <v>28</v>
      </c>
      <c r="D62" s="26">
        <v>2.5</v>
      </c>
      <c r="E62" s="26" t="s">
        <v>75</v>
      </c>
      <c r="F62" s="26" t="s">
        <v>46</v>
      </c>
      <c r="G62" s="27">
        <v>98.192796240000007</v>
      </c>
      <c r="H62" s="27">
        <v>87.720711320000007</v>
      </c>
      <c r="I62" s="27">
        <v>104.9364607</v>
      </c>
      <c r="J62" s="27">
        <v>104.96956710000001</v>
      </c>
      <c r="K62" s="27">
        <v>102.7196419</v>
      </c>
      <c r="L62" s="27">
        <v>101.46082269999999</v>
      </c>
      <c r="M62" s="27">
        <v>100</v>
      </c>
      <c r="N62" s="27">
        <v>160.46770119999999</v>
      </c>
      <c r="O62" s="27">
        <v>149.4033933</v>
      </c>
      <c r="P62" s="27">
        <v>121.8945057</v>
      </c>
      <c r="Q62" s="27">
        <v>96.283583300000004</v>
      </c>
      <c r="R62" s="27">
        <v>87.739256929999996</v>
      </c>
      <c r="S62" s="27">
        <v>112.00756199999999</v>
      </c>
      <c r="T62" s="27">
        <v>98.391567080000002</v>
      </c>
      <c r="U62" s="27">
        <v>122.99939740000001</v>
      </c>
      <c r="V62" s="27">
        <v>104.3885738</v>
      </c>
      <c r="W62" s="27">
        <v>134.20972269999999</v>
      </c>
      <c r="X62" s="27">
        <v>140.27542320000001</v>
      </c>
      <c r="Y62" s="27">
        <v>118.37609500000001</v>
      </c>
      <c r="Z62" s="27">
        <v>123.18346459999999</v>
      </c>
      <c r="AA62" s="27">
        <v>102.36698389999999</v>
      </c>
      <c r="AB62" s="27">
        <v>123.72292330000001</v>
      </c>
      <c r="AC62" s="27">
        <v>132.41957909999999</v>
      </c>
      <c r="AD62" s="27">
        <v>89.446879159999995</v>
      </c>
      <c r="AE62" s="27">
        <v>86.344114790000006</v>
      </c>
      <c r="AF62" s="27">
        <v>109.7483057</v>
      </c>
    </row>
    <row r="63" spans="1:32" x14ac:dyDescent="0.3">
      <c r="A63" s="26" t="s">
        <v>76</v>
      </c>
      <c r="B63" s="26" t="s">
        <v>8</v>
      </c>
      <c r="C63" s="26" t="s">
        <v>28</v>
      </c>
      <c r="D63" s="26">
        <v>2.5</v>
      </c>
      <c r="E63" s="26" t="s">
        <v>75</v>
      </c>
      <c r="F63" s="26" t="s">
        <v>46</v>
      </c>
      <c r="G63" s="27">
        <v>98.532590380000002</v>
      </c>
      <c r="H63" s="27">
        <v>112.75033620000001</v>
      </c>
      <c r="I63" s="27">
        <v>83.56197976</v>
      </c>
      <c r="J63" s="27">
        <v>96.08517157</v>
      </c>
      <c r="K63" s="27">
        <v>101.5572035</v>
      </c>
      <c r="L63" s="27">
        <v>107.5127186</v>
      </c>
      <c r="M63" s="27">
        <v>100</v>
      </c>
      <c r="N63" s="27">
        <v>188.60623509999999</v>
      </c>
      <c r="O63" s="27">
        <v>201.19823339999999</v>
      </c>
      <c r="P63" s="27">
        <v>146.3452973</v>
      </c>
      <c r="Q63" s="27">
        <v>167.64141219999999</v>
      </c>
      <c r="R63" s="27">
        <v>159.72348400000001</v>
      </c>
      <c r="S63" s="27">
        <v>163.52095539999999</v>
      </c>
      <c r="T63" s="27">
        <v>156.2127563</v>
      </c>
      <c r="U63" s="27">
        <v>124.05909370000001</v>
      </c>
      <c r="V63" s="27">
        <v>97.305211119999996</v>
      </c>
      <c r="W63" s="27">
        <v>99.222555180000001</v>
      </c>
      <c r="X63" s="27">
        <v>87.858456450000006</v>
      </c>
      <c r="Y63" s="27">
        <v>78.988936089999996</v>
      </c>
      <c r="Z63" s="27">
        <v>78.652812960000006</v>
      </c>
      <c r="AA63" s="27">
        <v>80.915495500000006</v>
      </c>
      <c r="AB63" s="27">
        <v>78.665210939999994</v>
      </c>
      <c r="AC63" s="27">
        <v>72.406524750000003</v>
      </c>
      <c r="AD63" s="27">
        <v>88.625586290000001</v>
      </c>
      <c r="AE63" s="27">
        <v>87.416327100000004</v>
      </c>
      <c r="AF63" s="27">
        <v>87.416327100000004</v>
      </c>
    </row>
    <row r="64" spans="1:32" x14ac:dyDescent="0.3">
      <c r="A64" s="26" t="s">
        <v>77</v>
      </c>
      <c r="B64" s="26" t="s">
        <v>8</v>
      </c>
      <c r="C64" s="26" t="s">
        <v>28</v>
      </c>
      <c r="D64" s="26">
        <v>2.5</v>
      </c>
      <c r="E64" s="26" t="s">
        <v>75</v>
      </c>
      <c r="F64" s="26" t="s">
        <v>46</v>
      </c>
      <c r="G64" s="27">
        <v>132.29222010000001</v>
      </c>
      <c r="H64" s="27">
        <v>83.279202510000005</v>
      </c>
      <c r="I64" s="27">
        <v>99.556783039999999</v>
      </c>
      <c r="J64" s="27">
        <v>106.35244040000001</v>
      </c>
      <c r="K64" s="27">
        <v>86.531215239999995</v>
      </c>
      <c r="L64" s="27">
        <v>91.988138719999995</v>
      </c>
      <c r="M64" s="27">
        <v>100</v>
      </c>
      <c r="N64" s="27">
        <v>165.5786497</v>
      </c>
      <c r="O64" s="27">
        <v>135.1075787</v>
      </c>
      <c r="P64" s="27">
        <v>125.4014773</v>
      </c>
      <c r="Q64" s="27">
        <v>158.02692070000001</v>
      </c>
      <c r="R64" s="27">
        <v>139.91395900000001</v>
      </c>
      <c r="S64" s="27">
        <v>120.1780522</v>
      </c>
      <c r="T64" s="27">
        <v>112.8053597</v>
      </c>
      <c r="U64" s="27">
        <v>94.078778229999998</v>
      </c>
      <c r="V64" s="27">
        <v>109.57410640000001</v>
      </c>
      <c r="W64" s="27">
        <v>95.248912290000007</v>
      </c>
      <c r="X64" s="27">
        <v>106.8035361</v>
      </c>
      <c r="Y64" s="27">
        <v>114.4242701</v>
      </c>
      <c r="Z64" s="27">
        <v>130.39318660000001</v>
      </c>
      <c r="AA64" s="27">
        <v>98.206724629999997</v>
      </c>
      <c r="AB64" s="27">
        <v>97.53914709</v>
      </c>
      <c r="AC64" s="27">
        <v>86.897192110000006</v>
      </c>
      <c r="AD64" s="27">
        <v>99.364546070000003</v>
      </c>
      <c r="AE64" s="27">
        <v>77.123135309999995</v>
      </c>
      <c r="AF64" s="27">
        <v>101.4215121</v>
      </c>
    </row>
    <row r="65" spans="1:32" x14ac:dyDescent="0.3">
      <c r="A65" s="26" t="s">
        <v>12</v>
      </c>
      <c r="B65" s="26" t="s">
        <v>8</v>
      </c>
      <c r="C65" s="26" t="s">
        <v>28</v>
      </c>
      <c r="D65" s="26">
        <v>2.5</v>
      </c>
      <c r="E65" s="26" t="s">
        <v>75</v>
      </c>
      <c r="F65" s="26" t="s">
        <v>46</v>
      </c>
      <c r="G65" s="27">
        <v>120.933201</v>
      </c>
      <c r="H65" s="27">
        <v>100.78452780000001</v>
      </c>
      <c r="I65" s="27">
        <v>97.059909970000007</v>
      </c>
      <c r="J65" s="27">
        <v>97.170062270000003</v>
      </c>
      <c r="K65" s="27">
        <v>94.765585279999996</v>
      </c>
      <c r="L65" s="27">
        <v>89.286713719999995</v>
      </c>
      <c r="M65" s="27">
        <v>100</v>
      </c>
      <c r="N65" s="27">
        <v>253.58290980000001</v>
      </c>
      <c r="O65" s="27">
        <v>228.3034347</v>
      </c>
      <c r="P65" s="27">
        <v>187.1081868</v>
      </c>
      <c r="Q65" s="27">
        <v>160.08144870000001</v>
      </c>
      <c r="R65" s="27">
        <v>154.89037630000001</v>
      </c>
      <c r="S65" s="27">
        <v>92.663102050000006</v>
      </c>
      <c r="T65" s="27">
        <v>90.647284479999996</v>
      </c>
      <c r="U65" s="27">
        <v>94.016088940000003</v>
      </c>
      <c r="V65" s="27">
        <v>95.898086090000007</v>
      </c>
      <c r="W65" s="27">
        <v>93.909812410000001</v>
      </c>
      <c r="X65" s="27">
        <v>81.989996340000005</v>
      </c>
      <c r="Y65" s="27">
        <v>89.528834549999999</v>
      </c>
      <c r="Z65" s="27">
        <v>86.503640000000004</v>
      </c>
      <c r="AA65" s="27">
        <v>87.603151089999997</v>
      </c>
      <c r="AB65" s="27">
        <v>96.622427029999997</v>
      </c>
      <c r="AC65" s="27">
        <v>106.4277764</v>
      </c>
      <c r="AD65" s="27">
        <v>70.020898790000004</v>
      </c>
      <c r="AE65" s="27">
        <v>118.7462292</v>
      </c>
      <c r="AF65" s="27">
        <v>119.9474999</v>
      </c>
    </row>
    <row r="66" spans="1:32" x14ac:dyDescent="0.3">
      <c r="A66" s="26" t="s">
        <v>15</v>
      </c>
      <c r="B66" s="26" t="s">
        <v>8</v>
      </c>
      <c r="C66" s="26" t="s">
        <v>28</v>
      </c>
      <c r="D66" s="26">
        <v>2.5</v>
      </c>
      <c r="E66" s="26" t="s">
        <v>10</v>
      </c>
      <c r="F66" s="26" t="s">
        <v>46</v>
      </c>
      <c r="G66" s="27">
        <v>84.615716460000002</v>
      </c>
      <c r="H66" s="27">
        <v>103.5295356</v>
      </c>
      <c r="I66" s="27">
        <v>87.542009989999997</v>
      </c>
      <c r="J66" s="27">
        <v>101.91486310000001</v>
      </c>
      <c r="K66" s="27">
        <v>89.550240630000005</v>
      </c>
      <c r="L66" s="27">
        <v>132.84763419999999</v>
      </c>
      <c r="M66" s="27">
        <v>100</v>
      </c>
      <c r="N66" s="27">
        <v>155.20268440000001</v>
      </c>
      <c r="O66" s="27">
        <v>131.13297589999999</v>
      </c>
      <c r="P66" s="27">
        <v>137.90521799999999</v>
      </c>
      <c r="Q66" s="27">
        <v>153.30922380000001</v>
      </c>
      <c r="R66" s="27">
        <v>108.5333457</v>
      </c>
      <c r="S66" s="27">
        <v>102.9116396</v>
      </c>
      <c r="T66" s="27">
        <v>102.18374369999999</v>
      </c>
      <c r="U66" s="27">
        <v>94.29506026</v>
      </c>
      <c r="V66" s="27">
        <v>101.6971545</v>
      </c>
      <c r="W66" s="27">
        <v>86.956593549999994</v>
      </c>
      <c r="X66" s="27">
        <v>95.294172829999994</v>
      </c>
      <c r="Y66" s="27">
        <v>101.4353857</v>
      </c>
      <c r="Z66" s="27">
        <v>89.745697140000004</v>
      </c>
      <c r="AA66" s="27">
        <v>153.7359027</v>
      </c>
      <c r="AB66" s="27">
        <v>102.03031470000001</v>
      </c>
      <c r="AC66" s="27">
        <v>93.733344020000004</v>
      </c>
      <c r="AD66" s="27">
        <v>115.69358819999999</v>
      </c>
      <c r="AE66" s="27">
        <v>58.814224719999999</v>
      </c>
      <c r="AF66" s="27">
        <v>90.088480860000004</v>
      </c>
    </row>
    <row r="67" spans="1:32" x14ac:dyDescent="0.3">
      <c r="A67" s="26" t="s">
        <v>78</v>
      </c>
      <c r="B67" s="26" t="s">
        <v>8</v>
      </c>
      <c r="C67" s="26" t="s">
        <v>28</v>
      </c>
      <c r="D67" s="26">
        <v>2.5</v>
      </c>
      <c r="E67" s="26" t="s">
        <v>75</v>
      </c>
      <c r="F67" s="26" t="s">
        <v>46</v>
      </c>
      <c r="G67" s="27">
        <v>103.8850406</v>
      </c>
      <c r="H67" s="27">
        <v>98.911321450000003</v>
      </c>
      <c r="I67" s="27">
        <v>95.166556150000005</v>
      </c>
      <c r="J67" s="27">
        <v>96.911276340000001</v>
      </c>
      <c r="K67" s="27">
        <v>97.739577850000003</v>
      </c>
      <c r="L67" s="27">
        <v>107.3862276</v>
      </c>
      <c r="M67" s="27">
        <v>100</v>
      </c>
      <c r="N67" s="27">
        <v>130.9015407</v>
      </c>
      <c r="O67" s="27">
        <v>147.2305929</v>
      </c>
      <c r="P67" s="27">
        <v>158.7731781</v>
      </c>
      <c r="Q67" s="27">
        <v>112.6078471</v>
      </c>
      <c r="R67" s="27">
        <v>76.719866240000002</v>
      </c>
      <c r="S67" s="27">
        <v>92.269662240000002</v>
      </c>
      <c r="T67" s="27">
        <v>100.5871028</v>
      </c>
      <c r="U67" s="27">
        <v>96.735180749999998</v>
      </c>
      <c r="V67" s="27">
        <v>108.8319473</v>
      </c>
      <c r="W67" s="27">
        <v>115.5769545</v>
      </c>
      <c r="X67" s="27">
        <v>158.00120179999999</v>
      </c>
      <c r="Y67" s="27">
        <v>159.70776179999999</v>
      </c>
      <c r="Z67" s="27">
        <v>108.62582620000001</v>
      </c>
      <c r="AA67" s="27">
        <v>153.35410759999999</v>
      </c>
      <c r="AB67" s="27">
        <v>170.12190960000001</v>
      </c>
      <c r="AC67" s="27">
        <v>123.0117554</v>
      </c>
      <c r="AD67" s="27">
        <v>142.63004419999999</v>
      </c>
      <c r="AE67" s="27">
        <v>138.55742290000001</v>
      </c>
      <c r="AF67" s="27">
        <v>106.2850251</v>
      </c>
    </row>
    <row r="68" spans="1:32" x14ac:dyDescent="0.3">
      <c r="A68" s="26" t="s">
        <v>16</v>
      </c>
      <c r="B68" s="26" t="s">
        <v>8</v>
      </c>
      <c r="C68" s="26" t="s">
        <v>28</v>
      </c>
      <c r="D68" s="26">
        <v>2.5</v>
      </c>
      <c r="E68" s="26" t="s">
        <v>10</v>
      </c>
      <c r="F68" s="26" t="s">
        <v>46</v>
      </c>
      <c r="G68" s="27">
        <v>94.367982729999994</v>
      </c>
      <c r="H68" s="27">
        <v>104.58307360000001</v>
      </c>
      <c r="I68" s="27">
        <v>67.405701949999994</v>
      </c>
      <c r="J68" s="27">
        <v>130.18105729999999</v>
      </c>
      <c r="K68" s="27">
        <v>99.58697952</v>
      </c>
      <c r="L68" s="27">
        <v>103.8752049</v>
      </c>
      <c r="M68" s="27">
        <v>100</v>
      </c>
      <c r="N68" s="27">
        <v>174.6950545</v>
      </c>
      <c r="O68" s="27">
        <v>138.77644520000001</v>
      </c>
      <c r="P68" s="27">
        <v>160.9255335</v>
      </c>
      <c r="Q68" s="27">
        <v>158.09069270000001</v>
      </c>
      <c r="R68" s="27">
        <v>136.1076674</v>
      </c>
      <c r="S68" s="27">
        <v>113.9271586</v>
      </c>
      <c r="T68" s="27">
        <v>122.06803739999999</v>
      </c>
      <c r="U68" s="27">
        <v>118.5298334</v>
      </c>
      <c r="V68" s="27">
        <v>102.8631482</v>
      </c>
      <c r="W68" s="27">
        <v>98.843934489999995</v>
      </c>
      <c r="X68" s="27">
        <v>80.558034039999995</v>
      </c>
      <c r="Y68" s="27">
        <v>72.337826489999998</v>
      </c>
      <c r="Z68" s="27">
        <v>80.689236050000005</v>
      </c>
      <c r="AA68" s="27">
        <v>105.757222</v>
      </c>
      <c r="AB68" s="27">
        <v>114.62975609999999</v>
      </c>
      <c r="AC68" s="27">
        <v>115.6954762</v>
      </c>
      <c r="AD68" s="27">
        <v>95.547582520000006</v>
      </c>
      <c r="AE68" s="27">
        <v>110.4736676</v>
      </c>
      <c r="AF68" s="27">
        <v>106.0384912</v>
      </c>
    </row>
    <row r="69" spans="1:32" x14ac:dyDescent="0.3">
      <c r="A69" s="26" t="s">
        <v>79</v>
      </c>
      <c r="B69" s="26" t="s">
        <v>8</v>
      </c>
      <c r="C69" s="26" t="s">
        <v>28</v>
      </c>
      <c r="D69" s="26">
        <v>2.5</v>
      </c>
      <c r="E69" s="26" t="s">
        <v>10</v>
      </c>
      <c r="F69" s="26" t="s">
        <v>46</v>
      </c>
      <c r="G69" s="27">
        <v>96.361241070000005</v>
      </c>
      <c r="H69" s="27">
        <v>83.230471100000003</v>
      </c>
      <c r="I69" s="27">
        <v>69.493785500000001</v>
      </c>
      <c r="J69" s="27">
        <v>104.6209997</v>
      </c>
      <c r="K69" s="27">
        <v>112.61220830000001</v>
      </c>
      <c r="L69" s="27">
        <v>133.68129429999999</v>
      </c>
      <c r="M69" s="27">
        <v>100</v>
      </c>
      <c r="N69" s="27">
        <v>139.15495870000001</v>
      </c>
      <c r="O69" s="27">
        <v>133.38894020000001</v>
      </c>
      <c r="P69" s="27">
        <v>115.6162546</v>
      </c>
      <c r="Q69" s="27">
        <v>107.2918842</v>
      </c>
      <c r="R69" s="27">
        <v>96.062909050000002</v>
      </c>
      <c r="S69" s="27">
        <v>121.0698515</v>
      </c>
      <c r="T69" s="27">
        <v>114.8335163</v>
      </c>
      <c r="U69" s="27">
        <v>127.65502650000001</v>
      </c>
      <c r="V69" s="27">
        <v>95.871294210000002</v>
      </c>
      <c r="W69" s="27">
        <v>95.387650219999998</v>
      </c>
      <c r="X69" s="27">
        <v>128.40292830000001</v>
      </c>
      <c r="Y69" s="27">
        <v>117.5315137</v>
      </c>
      <c r="Z69" s="27">
        <v>106.4697242</v>
      </c>
      <c r="AA69" s="27">
        <v>132.11713230000001</v>
      </c>
      <c r="AB69" s="27">
        <v>116.12395069999999</v>
      </c>
      <c r="AC69" s="27">
        <v>124.99675070000001</v>
      </c>
      <c r="AD69" s="27">
        <v>97.187512600000005</v>
      </c>
      <c r="AE69" s="27">
        <v>97.706369420000001</v>
      </c>
      <c r="AF69" s="27">
        <v>112.1412349</v>
      </c>
    </row>
    <row r="70" spans="1:32" x14ac:dyDescent="0.3">
      <c r="A70" s="26" t="s">
        <v>17</v>
      </c>
      <c r="B70" s="26" t="s">
        <v>8</v>
      </c>
      <c r="C70" s="26" t="s">
        <v>28</v>
      </c>
      <c r="D70" s="26">
        <v>2.5</v>
      </c>
      <c r="E70" s="26" t="s">
        <v>10</v>
      </c>
      <c r="F70" s="26" t="s">
        <v>46</v>
      </c>
      <c r="G70" s="27">
        <v>117.3159955</v>
      </c>
      <c r="H70" s="27">
        <v>76.686529489999998</v>
      </c>
      <c r="I70" s="27">
        <v>92.727252010000001</v>
      </c>
      <c r="J70" s="27">
        <v>94.864245179999998</v>
      </c>
      <c r="K70" s="27">
        <v>101.4987488</v>
      </c>
      <c r="L70" s="27">
        <v>116.907229</v>
      </c>
      <c r="M70" s="27">
        <v>100</v>
      </c>
      <c r="N70" s="27">
        <v>176.19344849999999</v>
      </c>
      <c r="O70" s="27">
        <v>140.7983639</v>
      </c>
      <c r="P70" s="27">
        <v>136.2619444</v>
      </c>
      <c r="Q70" s="27">
        <v>169.23974179999999</v>
      </c>
      <c r="R70" s="27">
        <v>154.31980630000001</v>
      </c>
      <c r="S70" s="27">
        <v>136.6806857</v>
      </c>
      <c r="T70" s="27">
        <v>104.5875934</v>
      </c>
      <c r="U70" s="27">
        <v>121.02687880000001</v>
      </c>
      <c r="V70" s="27">
        <v>116.3404321</v>
      </c>
      <c r="W70" s="27">
        <v>108.6235331</v>
      </c>
      <c r="X70" s="27">
        <v>100.783103</v>
      </c>
      <c r="Y70" s="27">
        <v>94.736116850000002</v>
      </c>
      <c r="Z70" s="27">
        <v>82.289233960000004</v>
      </c>
      <c r="AA70" s="27">
        <v>84.503376299999999</v>
      </c>
      <c r="AB70" s="27">
        <v>77.972112640000006</v>
      </c>
      <c r="AC70" s="27">
        <v>101.7355207</v>
      </c>
      <c r="AD70" s="27">
        <v>161.41770750000001</v>
      </c>
      <c r="AE70" s="27">
        <v>161.41770750000001</v>
      </c>
      <c r="AF70" s="27">
        <v>161.41770750000001</v>
      </c>
    </row>
    <row r="71" spans="1:32" x14ac:dyDescent="0.3">
      <c r="A71" s="26" t="s">
        <v>18</v>
      </c>
      <c r="B71" s="26" t="s">
        <v>19</v>
      </c>
      <c r="C71" s="26" t="s">
        <v>28</v>
      </c>
      <c r="D71" s="26">
        <v>2.5</v>
      </c>
      <c r="E71" s="26" t="s">
        <v>75</v>
      </c>
      <c r="F71" s="26" t="s">
        <v>46</v>
      </c>
      <c r="G71" s="27">
        <v>85.62834513</v>
      </c>
      <c r="H71" s="27">
        <v>112.0268226</v>
      </c>
      <c r="I71" s="27">
        <v>119.00888639999999</v>
      </c>
      <c r="J71" s="27">
        <v>103.08928210000001</v>
      </c>
      <c r="K71" s="27">
        <v>93.100416030000005</v>
      </c>
      <c r="L71" s="27">
        <v>87.146247680000002</v>
      </c>
      <c r="M71" s="27">
        <v>100</v>
      </c>
      <c r="N71" s="27">
        <v>116.2786657</v>
      </c>
      <c r="O71" s="27">
        <v>112.85870490000001</v>
      </c>
      <c r="P71" s="27">
        <v>115.13867879999999</v>
      </c>
      <c r="Q71" s="27">
        <v>95.540605780000007</v>
      </c>
      <c r="R71" s="27">
        <v>117.5126721</v>
      </c>
      <c r="S71" s="27">
        <v>128.71635309999999</v>
      </c>
      <c r="T71" s="27">
        <v>129.53101359999999</v>
      </c>
      <c r="U71" s="27">
        <v>117.7202635</v>
      </c>
      <c r="V71" s="27">
        <v>123.8283904</v>
      </c>
      <c r="W71" s="27">
        <v>135.36574390000001</v>
      </c>
      <c r="X71" s="27">
        <v>121.19860920000001</v>
      </c>
      <c r="Y71" s="27">
        <v>139.37840059999999</v>
      </c>
      <c r="Z71" s="27">
        <v>129.53101359999999</v>
      </c>
      <c r="AA71" s="27">
        <v>135.88057309999999</v>
      </c>
      <c r="AB71" s="27">
        <v>118.6543636</v>
      </c>
      <c r="AC71" s="27">
        <v>119.3510694</v>
      </c>
      <c r="AD71" s="27">
        <v>139.6903088</v>
      </c>
      <c r="AE71" s="27">
        <v>116.39018609999999</v>
      </c>
      <c r="AF71" s="27">
        <v>123.1814541</v>
      </c>
    </row>
    <row r="72" spans="1:32" x14ac:dyDescent="0.3">
      <c r="A72" s="26" t="s">
        <v>80</v>
      </c>
      <c r="B72" s="26" t="s">
        <v>19</v>
      </c>
      <c r="C72" s="26" t="s">
        <v>28</v>
      </c>
      <c r="D72" s="26">
        <v>2.5</v>
      </c>
      <c r="E72" s="26" t="s">
        <v>10</v>
      </c>
      <c r="F72" s="26" t="s">
        <v>46</v>
      </c>
      <c r="G72" s="27">
        <v>81.344148680000004</v>
      </c>
      <c r="H72" s="27">
        <v>103.1221601</v>
      </c>
      <c r="I72" s="27">
        <v>92.824672840000005</v>
      </c>
      <c r="J72" s="27">
        <v>106.3472119</v>
      </c>
      <c r="K72" s="27">
        <v>115.3929634</v>
      </c>
      <c r="L72" s="27">
        <v>100.96884300000001</v>
      </c>
      <c r="M72" s="27">
        <v>100</v>
      </c>
      <c r="N72" s="27">
        <v>147.08945550000001</v>
      </c>
      <c r="O72" s="27">
        <v>123.69141380000001</v>
      </c>
      <c r="P72" s="27">
        <v>118.26398450000001</v>
      </c>
      <c r="Q72" s="27">
        <v>143.10544680000001</v>
      </c>
      <c r="R72" s="27">
        <v>103.88986559999999</v>
      </c>
      <c r="S72" s="27">
        <v>103.3687815</v>
      </c>
      <c r="T72" s="27">
        <v>126.3759087</v>
      </c>
      <c r="U72" s="27">
        <v>99.457479329999998</v>
      </c>
      <c r="V72" s="27">
        <v>122.6211761</v>
      </c>
      <c r="W72" s="27">
        <v>83.637772080000005</v>
      </c>
      <c r="X72" s="27">
        <v>121.7963487</v>
      </c>
      <c r="Y72" s="27">
        <v>115.0357097</v>
      </c>
      <c r="Z72" s="27">
        <v>104.3068767</v>
      </c>
      <c r="AA72" s="27">
        <v>106.5245449</v>
      </c>
      <c r="AB72" s="27">
        <v>123.4929302</v>
      </c>
      <c r="AC72" s="27">
        <v>120.94271569999999</v>
      </c>
      <c r="AD72" s="27">
        <v>126.1532912</v>
      </c>
      <c r="AE72" s="27">
        <v>119.1031201</v>
      </c>
      <c r="AF72" s="27">
        <v>114.4105156</v>
      </c>
    </row>
    <row r="73" spans="1:32" x14ac:dyDescent="0.3">
      <c r="A73" s="26" t="s">
        <v>20</v>
      </c>
      <c r="B73" s="26" t="s">
        <v>19</v>
      </c>
      <c r="C73" s="26" t="s">
        <v>28</v>
      </c>
      <c r="D73" s="26">
        <v>2.5</v>
      </c>
      <c r="E73" s="26" t="s">
        <v>10</v>
      </c>
      <c r="F73" s="26" t="s">
        <v>46</v>
      </c>
      <c r="G73" s="27">
        <v>106.1940805</v>
      </c>
      <c r="H73" s="27">
        <v>115.7819209</v>
      </c>
      <c r="I73" s="27">
        <v>81.230846139999997</v>
      </c>
      <c r="J73" s="27">
        <v>94.465129509999997</v>
      </c>
      <c r="K73" s="27">
        <v>103.2269944</v>
      </c>
      <c r="L73" s="27">
        <v>99.101028569999997</v>
      </c>
      <c r="M73" s="27">
        <v>100</v>
      </c>
      <c r="N73" s="27">
        <v>96.662479660000002</v>
      </c>
      <c r="O73" s="27">
        <v>111.9274259</v>
      </c>
      <c r="P73" s="27">
        <v>118.57610630000001</v>
      </c>
      <c r="Q73" s="27">
        <v>114.59704240000001</v>
      </c>
      <c r="R73" s="27">
        <v>125.1901847</v>
      </c>
      <c r="S73" s="27">
        <v>122.51824430000001</v>
      </c>
      <c r="T73" s="27">
        <v>105.4682268</v>
      </c>
      <c r="U73" s="27">
        <v>105.4823741</v>
      </c>
      <c r="V73" s="27">
        <v>104.451425</v>
      </c>
      <c r="W73" s="27">
        <v>106.0672058</v>
      </c>
      <c r="X73" s="27">
        <v>101.9779317</v>
      </c>
      <c r="Y73" s="27">
        <v>110.2746205</v>
      </c>
      <c r="Z73" s="27">
        <v>109.3959383</v>
      </c>
      <c r="AA73" s="27">
        <v>119.5949605</v>
      </c>
      <c r="AB73" s="27">
        <v>108.7460614</v>
      </c>
      <c r="AC73" s="27">
        <v>92.473216820000005</v>
      </c>
      <c r="AD73" s="27">
        <v>115.3713467</v>
      </c>
      <c r="AE73" s="27">
        <v>123.6714436</v>
      </c>
      <c r="AF73" s="27">
        <v>116.667654</v>
      </c>
    </row>
    <row r="74" spans="1:32" x14ac:dyDescent="0.3">
      <c r="A74" s="26" t="s">
        <v>21</v>
      </c>
      <c r="B74" s="26" t="s">
        <v>19</v>
      </c>
      <c r="C74" s="26" t="s">
        <v>28</v>
      </c>
      <c r="D74" s="26">
        <v>2.5</v>
      </c>
      <c r="E74" s="26" t="s">
        <v>75</v>
      </c>
      <c r="F74" s="26" t="s">
        <v>46</v>
      </c>
      <c r="G74" s="27">
        <v>95.641255189999995</v>
      </c>
      <c r="H74" s="27">
        <v>105.9419797</v>
      </c>
      <c r="I74" s="27">
        <v>109.9498538</v>
      </c>
      <c r="J74" s="27">
        <v>82.489020310000001</v>
      </c>
      <c r="K74" s="27">
        <v>96.135641370000002</v>
      </c>
      <c r="L74" s="27">
        <v>109.8422497</v>
      </c>
      <c r="M74" s="27">
        <v>100</v>
      </c>
      <c r="N74" s="27">
        <v>158.503208</v>
      </c>
      <c r="O74" s="27">
        <v>146.599805</v>
      </c>
      <c r="P74" s="27">
        <v>143.34203160000001</v>
      </c>
      <c r="Q74" s="27">
        <v>110.8835528</v>
      </c>
      <c r="R74" s="27">
        <v>102.93177799999999</v>
      </c>
      <c r="S74" s="27">
        <v>104.3884278</v>
      </c>
      <c r="T74" s="27">
        <v>111.2136452</v>
      </c>
      <c r="U74" s="27">
        <v>114.724614</v>
      </c>
      <c r="V74" s="27">
        <v>110.5781386</v>
      </c>
      <c r="W74" s="27">
        <v>104.1986306</v>
      </c>
      <c r="X74" s="27">
        <v>117.154545</v>
      </c>
      <c r="Y74" s="27">
        <v>102.2357051</v>
      </c>
      <c r="Z74" s="27">
        <v>127.2596155</v>
      </c>
      <c r="AA74" s="27">
        <v>106.51069200000001</v>
      </c>
      <c r="AB74" s="27">
        <v>108.04005479999999</v>
      </c>
      <c r="AC74" s="27">
        <v>149.46524890000001</v>
      </c>
      <c r="AD74" s="27">
        <v>170.34886950000001</v>
      </c>
      <c r="AE74" s="27">
        <v>159.2863266</v>
      </c>
      <c r="AF74" s="27">
        <v>131.5639276</v>
      </c>
    </row>
    <row r="75" spans="1:32" x14ac:dyDescent="0.3">
      <c r="A75" s="26" t="s">
        <v>81</v>
      </c>
      <c r="B75" s="26" t="s">
        <v>19</v>
      </c>
      <c r="C75" s="26" t="s">
        <v>28</v>
      </c>
      <c r="D75" s="26">
        <v>2.5</v>
      </c>
      <c r="E75" s="26" t="s">
        <v>10</v>
      </c>
      <c r="F75" s="26" t="s">
        <v>46</v>
      </c>
      <c r="G75" s="27">
        <v>86.188788290000005</v>
      </c>
      <c r="H75" s="27">
        <v>111.5587206</v>
      </c>
      <c r="I75" s="27">
        <v>104.15769450000001</v>
      </c>
      <c r="J75" s="27">
        <v>111.72516659999999</v>
      </c>
      <c r="K75" s="27">
        <v>83.877792200000002</v>
      </c>
      <c r="L75" s="27">
        <v>102.4918378</v>
      </c>
      <c r="M75" s="27">
        <v>100</v>
      </c>
      <c r="N75" s="27">
        <v>202.855357</v>
      </c>
      <c r="O75" s="27">
        <v>158.41525630000001</v>
      </c>
      <c r="P75" s="27">
        <v>155.96584010000001</v>
      </c>
      <c r="Q75" s="27">
        <v>144.58839280000001</v>
      </c>
      <c r="R75" s="27">
        <v>129.57047840000001</v>
      </c>
      <c r="S75" s="27">
        <v>131.9878014</v>
      </c>
      <c r="T75" s="27">
        <v>100.7894819</v>
      </c>
      <c r="U75" s="27">
        <v>110.5129381</v>
      </c>
      <c r="V75" s="27">
        <v>108.0754685</v>
      </c>
      <c r="W75" s="27">
        <v>104.38685719999999</v>
      </c>
      <c r="X75" s="27">
        <v>98.594579980000006</v>
      </c>
      <c r="Y75" s="27">
        <v>147.9326141</v>
      </c>
      <c r="Z75" s="27">
        <v>101.5614293</v>
      </c>
      <c r="AA75" s="27">
        <v>109.6948215</v>
      </c>
      <c r="AB75" s="27">
        <v>120.99836070000001</v>
      </c>
      <c r="AC75" s="27">
        <v>112.2466309</v>
      </c>
      <c r="AD75" s="27">
        <v>138.1411727</v>
      </c>
      <c r="AE75" s="27">
        <v>135.50494180000001</v>
      </c>
      <c r="AF75" s="27">
        <v>124.7961875</v>
      </c>
    </row>
    <row r="76" spans="1:32" x14ac:dyDescent="0.3">
      <c r="A76" s="26" t="s">
        <v>82</v>
      </c>
      <c r="B76" s="26" t="s">
        <v>19</v>
      </c>
      <c r="C76" s="26" t="s">
        <v>28</v>
      </c>
      <c r="D76" s="26">
        <v>2.5</v>
      </c>
      <c r="E76" s="26" t="s">
        <v>10</v>
      </c>
      <c r="F76" s="26" t="s">
        <v>46</v>
      </c>
      <c r="G76" s="27">
        <v>85.246895409999993</v>
      </c>
      <c r="H76" s="27">
        <v>92.154833479999994</v>
      </c>
      <c r="I76" s="27">
        <v>103.594887</v>
      </c>
      <c r="J76" s="27">
        <v>87.170870480000005</v>
      </c>
      <c r="K76" s="27">
        <v>102.7267083</v>
      </c>
      <c r="L76" s="27">
        <v>129.10580540000001</v>
      </c>
      <c r="M76" s="27">
        <v>100</v>
      </c>
      <c r="N76" s="27">
        <v>170.10930089999999</v>
      </c>
      <c r="O76" s="27">
        <v>123.33853980000001</v>
      </c>
      <c r="P76" s="27">
        <v>113.6625272</v>
      </c>
      <c r="Q76" s="27">
        <v>115.2128276</v>
      </c>
      <c r="R76" s="27">
        <v>107.1854347</v>
      </c>
      <c r="S76" s="27">
        <v>102.85471</v>
      </c>
      <c r="T76" s="27">
        <v>100.2081561</v>
      </c>
      <c r="U76" s="27">
        <v>106.50312</v>
      </c>
      <c r="V76" s="27">
        <v>109.629741</v>
      </c>
      <c r="W76" s="27">
        <v>111.52533459999999</v>
      </c>
      <c r="X76" s="27">
        <v>110.3544842</v>
      </c>
      <c r="Y76" s="27">
        <v>113.8845243</v>
      </c>
      <c r="Z76" s="27">
        <v>105.64948819999999</v>
      </c>
      <c r="AA76" s="27">
        <v>118.3745952</v>
      </c>
      <c r="AB76" s="27">
        <v>103.42605260000001</v>
      </c>
      <c r="AC76" s="27">
        <v>115.2165071</v>
      </c>
      <c r="AD76" s="27">
        <v>127.7523815</v>
      </c>
      <c r="AE76" s="27">
        <v>136.47396499999999</v>
      </c>
      <c r="AF76" s="27">
        <v>129.520746</v>
      </c>
    </row>
    <row r="77" spans="1:32" x14ac:dyDescent="0.3">
      <c r="A77" s="26" t="s">
        <v>83</v>
      </c>
      <c r="B77" s="26" t="s">
        <v>19</v>
      </c>
      <c r="C77" s="26" t="s">
        <v>28</v>
      </c>
      <c r="D77" s="26">
        <v>2.5</v>
      </c>
      <c r="E77" s="26" t="s">
        <v>75</v>
      </c>
      <c r="F77" s="26" t="s">
        <v>46</v>
      </c>
      <c r="G77" s="27">
        <v>91.678945380000002</v>
      </c>
      <c r="H77" s="27">
        <v>105.8133655</v>
      </c>
      <c r="I77" s="27">
        <v>82.836083630000005</v>
      </c>
      <c r="J77" s="27">
        <v>99.142980800000004</v>
      </c>
      <c r="K77" s="27">
        <v>123.14880119999999</v>
      </c>
      <c r="L77" s="27">
        <v>97.379823500000001</v>
      </c>
      <c r="M77" s="27">
        <v>100</v>
      </c>
      <c r="N77" s="27">
        <v>201.57680300000001</v>
      </c>
      <c r="O77" s="27">
        <v>165.13452849999999</v>
      </c>
      <c r="P77" s="27">
        <v>136.46058410000001</v>
      </c>
      <c r="Q77" s="27">
        <v>110.5559518</v>
      </c>
      <c r="R77" s="27">
        <v>107.8928803</v>
      </c>
      <c r="S77" s="27">
        <v>105.6878111</v>
      </c>
      <c r="T77" s="27">
        <v>110.9179852</v>
      </c>
      <c r="U77" s="27">
        <v>97.194246480000004</v>
      </c>
      <c r="V77" s="27">
        <v>105.642354</v>
      </c>
      <c r="W77" s="27">
        <v>103.3457811</v>
      </c>
      <c r="X77" s="27">
        <v>112.22081559999999</v>
      </c>
      <c r="Y77" s="27">
        <v>122.49809140000001</v>
      </c>
      <c r="Z77" s="27">
        <v>121.8558041</v>
      </c>
      <c r="AA77" s="27">
        <v>120.3708597</v>
      </c>
      <c r="AB77" s="27">
        <v>124.5525172</v>
      </c>
      <c r="AC77" s="27">
        <v>144.73249899999999</v>
      </c>
      <c r="AD77" s="27">
        <v>131.85096490000001</v>
      </c>
      <c r="AE77" s="27">
        <v>138.8923379</v>
      </c>
      <c r="AF77" s="27">
        <v>151.49810099999999</v>
      </c>
    </row>
    <row r="78" spans="1:32" x14ac:dyDescent="0.3">
      <c r="A78" s="26" t="s">
        <v>84</v>
      </c>
      <c r="B78" s="26" t="s">
        <v>19</v>
      </c>
      <c r="C78" s="26" t="s">
        <v>28</v>
      </c>
      <c r="D78" s="26">
        <v>2.5</v>
      </c>
      <c r="E78" s="26" t="s">
        <v>75</v>
      </c>
      <c r="F78" s="26" t="s">
        <v>46</v>
      </c>
      <c r="G78" s="27">
        <v>97.701050409999993</v>
      </c>
      <c r="H78" s="27">
        <v>82.231717430000003</v>
      </c>
      <c r="I78" s="27">
        <v>120.1520431</v>
      </c>
      <c r="J78" s="27">
        <v>95.215672810000001</v>
      </c>
      <c r="K78" s="27">
        <v>93.248406849999995</v>
      </c>
      <c r="L78" s="27">
        <v>111.45110940000001</v>
      </c>
      <c r="M78" s="27">
        <v>100</v>
      </c>
      <c r="N78" s="27">
        <v>152.1820745</v>
      </c>
      <c r="O78" s="27">
        <v>134.04245270000001</v>
      </c>
      <c r="P78" s="27">
        <v>122.101641</v>
      </c>
      <c r="Q78" s="27">
        <v>121.2569393</v>
      </c>
      <c r="R78" s="27">
        <v>114.09650790000001</v>
      </c>
      <c r="S78" s="27">
        <v>113.760977</v>
      </c>
      <c r="T78" s="27">
        <v>105.1188703</v>
      </c>
      <c r="U78" s="27">
        <v>99.852799739999995</v>
      </c>
      <c r="V78" s="27">
        <v>134.65034209999999</v>
      </c>
      <c r="W78" s="27">
        <v>114.701718</v>
      </c>
      <c r="X78" s="27">
        <v>114.6150044</v>
      </c>
      <c r="Y78" s="27">
        <v>97.894901700000005</v>
      </c>
      <c r="Z78" s="27">
        <v>99.186710719999994</v>
      </c>
      <c r="AA78" s="27">
        <v>115.95809</v>
      </c>
      <c r="AB78" s="27">
        <v>124.8135066</v>
      </c>
      <c r="AC78" s="27">
        <v>130.55344830000001</v>
      </c>
      <c r="AD78" s="27">
        <v>81.830587100000002</v>
      </c>
      <c r="AE78" s="27">
        <v>86.998773510000007</v>
      </c>
      <c r="AF78" s="27">
        <v>85.640286029999999</v>
      </c>
    </row>
    <row r="79" spans="1:32" x14ac:dyDescent="0.3">
      <c r="A79" s="26" t="s">
        <v>85</v>
      </c>
      <c r="B79" s="26" t="s">
        <v>19</v>
      </c>
      <c r="C79" s="26" t="s">
        <v>28</v>
      </c>
      <c r="D79" s="26">
        <v>2.5</v>
      </c>
      <c r="E79" s="26" t="s">
        <v>10</v>
      </c>
      <c r="F79" s="26" t="s">
        <v>46</v>
      </c>
      <c r="G79" s="27">
        <v>108.8197559</v>
      </c>
      <c r="H79" s="27">
        <v>74.203454890000003</v>
      </c>
      <c r="I79" s="27">
        <v>100.7295726</v>
      </c>
      <c r="J79" s="27">
        <v>108.2284537</v>
      </c>
      <c r="K79" s="27">
        <v>106.74327839999999</v>
      </c>
      <c r="L79" s="27">
        <v>101.2754846</v>
      </c>
      <c r="M79" s="27">
        <v>100</v>
      </c>
      <c r="N79" s="27">
        <v>161.6152696</v>
      </c>
      <c r="O79" s="27">
        <v>124.57028080000001</v>
      </c>
      <c r="P79" s="27">
        <v>105.74950200000001</v>
      </c>
      <c r="Q79" s="27">
        <v>111.0856455</v>
      </c>
      <c r="R79" s="27">
        <v>104.8875046</v>
      </c>
      <c r="S79" s="27">
        <v>147.47613469999999</v>
      </c>
      <c r="T79" s="27">
        <v>110.52781280000001</v>
      </c>
      <c r="U79" s="27">
        <v>100.4989491</v>
      </c>
      <c r="V79" s="27">
        <v>119.07066020000001</v>
      </c>
      <c r="W79" s="27">
        <v>126.74961</v>
      </c>
      <c r="X79" s="27">
        <v>158.23110460000001</v>
      </c>
      <c r="Y79" s="27">
        <v>76.276177090000004</v>
      </c>
      <c r="Z79" s="27">
        <v>113.3005694</v>
      </c>
      <c r="AA79" s="27">
        <v>111.9315751</v>
      </c>
      <c r="AB79" s="27">
        <v>121.90567590000001</v>
      </c>
      <c r="AC79" s="27">
        <v>128.3000514</v>
      </c>
      <c r="AD79" s="27">
        <v>130.61322419999999</v>
      </c>
      <c r="AE79" s="27">
        <v>120.0861882</v>
      </c>
      <c r="AF79" s="27">
        <v>120.6532203</v>
      </c>
    </row>
    <row r="80" spans="1:32" x14ac:dyDescent="0.3">
      <c r="A80" s="26" t="s">
        <v>86</v>
      </c>
      <c r="B80" s="26" t="s">
        <v>19</v>
      </c>
      <c r="C80" s="26" t="s">
        <v>28</v>
      </c>
      <c r="D80" s="26">
        <v>2.5</v>
      </c>
      <c r="E80" s="26" t="s">
        <v>10</v>
      </c>
      <c r="F80" s="26" t="s">
        <v>46</v>
      </c>
      <c r="G80" s="27">
        <v>102.07626759999999</v>
      </c>
      <c r="H80" s="27">
        <v>105.3872301</v>
      </c>
      <c r="I80" s="27">
        <v>99.823239959999995</v>
      </c>
      <c r="J80" s="27">
        <v>94.816256640000006</v>
      </c>
      <c r="K80" s="27">
        <v>98.589808120000001</v>
      </c>
      <c r="L80" s="27">
        <v>99.30719757</v>
      </c>
      <c r="M80" s="27">
        <v>100</v>
      </c>
      <c r="N80" s="27">
        <v>181.5727354</v>
      </c>
      <c r="O80" s="27">
        <v>123.5646885</v>
      </c>
      <c r="P80" s="27">
        <v>143.5971456</v>
      </c>
      <c r="Q80" s="27">
        <v>132.16216249999999</v>
      </c>
      <c r="R80" s="27">
        <v>132.24173469999999</v>
      </c>
      <c r="S80" s="27">
        <v>132.04992290000001</v>
      </c>
      <c r="T80" s="27">
        <v>126.6268657</v>
      </c>
      <c r="U80" s="27">
        <v>130.8287018</v>
      </c>
      <c r="V80" s="27">
        <v>100.59690139999999</v>
      </c>
      <c r="W80" s="27">
        <v>104.2577059</v>
      </c>
      <c r="X80" s="27">
        <v>92.372432829999994</v>
      </c>
      <c r="Y80" s="27">
        <v>90.557018709999994</v>
      </c>
      <c r="Z80" s="27">
        <v>100.3131874</v>
      </c>
      <c r="AA80" s="27">
        <v>98.953161219999998</v>
      </c>
      <c r="AB80" s="27">
        <v>99.842483610000002</v>
      </c>
      <c r="AC80" s="27">
        <v>99.93696113</v>
      </c>
      <c r="AD80" s="27">
        <v>79.961193339999994</v>
      </c>
      <c r="AE80" s="27">
        <v>97.182979439999997</v>
      </c>
      <c r="AF80" s="27">
        <v>72.299800970000007</v>
      </c>
    </row>
    <row r="81" spans="1:33" x14ac:dyDescent="0.3">
      <c r="A81" s="26" t="s">
        <v>23</v>
      </c>
      <c r="B81" s="26" t="s">
        <v>19</v>
      </c>
      <c r="C81" s="26" t="s">
        <v>28</v>
      </c>
      <c r="D81" s="26">
        <v>2.5</v>
      </c>
      <c r="E81" s="26" t="s">
        <v>10</v>
      </c>
      <c r="F81" s="26" t="s">
        <v>46</v>
      </c>
      <c r="G81" s="27">
        <v>121.9186899</v>
      </c>
      <c r="H81" s="27">
        <v>108.8734374</v>
      </c>
      <c r="I81" s="27">
        <v>88.347361930000005</v>
      </c>
      <c r="J81" s="27">
        <v>99.645271899999997</v>
      </c>
      <c r="K81" s="27">
        <v>109.5531081</v>
      </c>
      <c r="L81" s="27">
        <v>71.66213071</v>
      </c>
      <c r="M81" s="27">
        <v>100</v>
      </c>
      <c r="N81" s="27">
        <v>162.504018</v>
      </c>
      <c r="O81" s="27">
        <v>134.04348780000001</v>
      </c>
      <c r="P81" s="27">
        <v>121.52116460000001</v>
      </c>
      <c r="Q81" s="27">
        <v>102.61540909999999</v>
      </c>
      <c r="R81" s="27">
        <v>89.833143359999994</v>
      </c>
      <c r="S81" s="27">
        <v>80.829779110000004</v>
      </c>
      <c r="T81" s="27">
        <v>82.404519750000006</v>
      </c>
      <c r="U81" s="27">
        <v>99.616284179999994</v>
      </c>
      <c r="V81" s="27">
        <v>101.50219079999999</v>
      </c>
      <c r="W81" s="27">
        <v>91.79740314</v>
      </c>
      <c r="X81" s="27">
        <v>97.535708580000005</v>
      </c>
      <c r="Y81" s="27">
        <v>93.656335560000002</v>
      </c>
      <c r="Z81" s="27">
        <v>75.046175779999999</v>
      </c>
      <c r="AA81" s="27">
        <v>99.551927379999995</v>
      </c>
      <c r="AB81" s="27">
        <v>105.9666797</v>
      </c>
      <c r="AC81" s="27">
        <v>120.0328444</v>
      </c>
      <c r="AD81" s="27">
        <v>112.6298173</v>
      </c>
      <c r="AE81" s="27">
        <v>112.8264044</v>
      </c>
      <c r="AF81" s="27">
        <v>127.883397</v>
      </c>
    </row>
    <row r="84" spans="1:33" s="35" customFormat="1" x14ac:dyDescent="0.4">
      <c r="A84" s="34" t="s">
        <v>29</v>
      </c>
    </row>
    <row r="86" spans="1:33" s="19" customFormat="1" x14ac:dyDescent="0.3">
      <c r="A86" s="19" t="s">
        <v>0</v>
      </c>
      <c r="B86" s="19" t="s">
        <v>1</v>
      </c>
      <c r="C86" s="19" t="s">
        <v>2</v>
      </c>
      <c r="D86" s="19" t="s">
        <v>3</v>
      </c>
      <c r="E86" s="19" t="s">
        <v>4</v>
      </c>
      <c r="F86" s="19" t="s">
        <v>5</v>
      </c>
      <c r="G86" s="19" t="s">
        <v>30</v>
      </c>
      <c r="H86" s="19" t="s">
        <v>48</v>
      </c>
      <c r="I86" s="19" t="s">
        <v>49</v>
      </c>
      <c r="J86" s="19" t="s">
        <v>50</v>
      </c>
      <c r="K86" s="19" t="s">
        <v>51</v>
      </c>
      <c r="L86" s="19" t="s">
        <v>52</v>
      </c>
      <c r="M86" s="19" t="s">
        <v>53</v>
      </c>
      <c r="N86" s="19" t="s">
        <v>54</v>
      </c>
      <c r="O86" s="19" t="s">
        <v>55</v>
      </c>
      <c r="P86" s="19" t="s">
        <v>56</v>
      </c>
      <c r="Q86" s="19" t="s">
        <v>57</v>
      </c>
      <c r="R86" s="19" t="s">
        <v>58</v>
      </c>
      <c r="S86" s="19" t="s">
        <v>59</v>
      </c>
      <c r="T86" s="19" t="s">
        <v>60</v>
      </c>
      <c r="U86" s="19" t="s">
        <v>61</v>
      </c>
      <c r="V86" s="19" t="s">
        <v>62</v>
      </c>
      <c r="W86" s="19" t="s">
        <v>63</v>
      </c>
      <c r="X86" s="19" t="s">
        <v>64</v>
      </c>
      <c r="Y86" s="19" t="s">
        <v>65</v>
      </c>
      <c r="Z86" s="19" t="s">
        <v>66</v>
      </c>
      <c r="AA86" s="19" t="s">
        <v>67</v>
      </c>
      <c r="AB86" s="19" t="s">
        <v>68</v>
      </c>
      <c r="AC86" s="19" t="s">
        <v>69</v>
      </c>
      <c r="AD86" s="19" t="s">
        <v>70</v>
      </c>
      <c r="AE86" s="19" t="s">
        <v>71</v>
      </c>
      <c r="AF86" s="19" t="s">
        <v>72</v>
      </c>
      <c r="AG86" s="19" t="s">
        <v>73</v>
      </c>
    </row>
    <row r="87" spans="1:33" x14ac:dyDescent="0.3">
      <c r="A87" s="25" t="s">
        <v>74</v>
      </c>
      <c r="B87" s="25" t="s">
        <v>8</v>
      </c>
      <c r="C87" s="25" t="s">
        <v>9</v>
      </c>
      <c r="D87" s="25" t="s">
        <v>96</v>
      </c>
      <c r="E87" s="25" t="s">
        <v>75</v>
      </c>
      <c r="F87" s="25" t="s">
        <v>47</v>
      </c>
      <c r="G87" s="25" t="s">
        <v>87</v>
      </c>
      <c r="H87" s="24">
        <v>0.38186813186813184</v>
      </c>
      <c r="I87" s="24">
        <v>0.46242774566473988</v>
      </c>
      <c r="J87" s="24">
        <v>0.41052631578947363</v>
      </c>
      <c r="K87" s="24">
        <v>0.4137931034482758</v>
      </c>
      <c r="L87" s="24">
        <v>0.4560260586319218</v>
      </c>
      <c r="M87" s="24">
        <v>0.52459016393442615</v>
      </c>
      <c r="N87" s="24">
        <v>0.44153858655616157</v>
      </c>
      <c r="O87" s="24">
        <v>0.55905511811023612</v>
      </c>
      <c r="P87" s="24">
        <v>0.4285714285714286</v>
      </c>
      <c r="Q87" s="24">
        <v>0.53888888888888897</v>
      </c>
      <c r="R87" s="24">
        <v>0.40314136125654443</v>
      </c>
      <c r="S87" s="24">
        <v>0.51428571428571423</v>
      </c>
      <c r="T87" s="24">
        <v>0.46060606060606069</v>
      </c>
      <c r="U87" s="24">
        <v>0.42372881355932202</v>
      </c>
      <c r="V87" s="24">
        <v>0.44186046511627897</v>
      </c>
      <c r="W87" s="24">
        <v>0.47527472527472536</v>
      </c>
      <c r="X87" s="24">
        <v>0.49431818181818188</v>
      </c>
      <c r="Y87" s="24">
        <v>0.48022598870056488</v>
      </c>
      <c r="Z87" s="24">
        <v>0.41129032258064524</v>
      </c>
      <c r="AA87" s="24">
        <v>0.50442477876106184</v>
      </c>
      <c r="AB87" s="24">
        <v>0.75384615384615383</v>
      </c>
      <c r="AC87" s="24">
        <v>0.74891774891774898</v>
      </c>
      <c r="AD87" s="24">
        <v>0.51550387596899228</v>
      </c>
      <c r="AE87" s="24">
        <v>0.57854406130268199</v>
      </c>
      <c r="AF87" s="24">
        <v>0.53861003861003853</v>
      </c>
      <c r="AG87" s="24">
        <v>0.55000000000000004</v>
      </c>
    </row>
    <row r="88" spans="1:33" x14ac:dyDescent="0.3">
      <c r="A88" s="25" t="s">
        <v>76</v>
      </c>
      <c r="B88" s="25" t="s">
        <v>8</v>
      </c>
      <c r="C88" s="25" t="s">
        <v>9</v>
      </c>
      <c r="D88" s="25" t="s">
        <v>96</v>
      </c>
      <c r="E88" s="25" t="s">
        <v>75</v>
      </c>
      <c r="F88" s="25" t="s">
        <v>47</v>
      </c>
      <c r="G88" s="25" t="s">
        <v>88</v>
      </c>
      <c r="H88" s="24">
        <v>0.32440476190476186</v>
      </c>
      <c r="I88" s="24">
        <v>0.36029411764705888</v>
      </c>
      <c r="J88" s="24">
        <v>0.30530973451327426</v>
      </c>
      <c r="K88" s="24">
        <v>0.36633663366336644</v>
      </c>
      <c r="L88" s="24">
        <v>0.40340909090909083</v>
      </c>
      <c r="M88" s="24">
        <v>0.3919999999999999</v>
      </c>
      <c r="N88" s="24">
        <v>0.35862572310625868</v>
      </c>
      <c r="O88" s="24">
        <v>0.44055944055944063</v>
      </c>
      <c r="P88" s="24">
        <v>0.40306122448979598</v>
      </c>
      <c r="Q88" s="24">
        <v>0.40552995391705071</v>
      </c>
      <c r="R88" s="24">
        <v>0.34042553191489366</v>
      </c>
      <c r="S88" s="24">
        <v>0.45089285714285721</v>
      </c>
      <c r="T88" s="24">
        <v>0.36486486486486491</v>
      </c>
      <c r="U88" s="24">
        <v>0.30472103004291839</v>
      </c>
      <c r="V88" s="24">
        <v>0.35981308411214963</v>
      </c>
      <c r="W88" s="24">
        <v>0.40561224489795911</v>
      </c>
      <c r="X88" s="24">
        <v>0.31555555555555559</v>
      </c>
      <c r="Y88" s="24">
        <v>0.33854166666666674</v>
      </c>
      <c r="Z88" s="24">
        <v>0.45161290322580649</v>
      </c>
      <c r="AA88" s="24">
        <v>0.39473684210526305</v>
      </c>
      <c r="AB88" s="24">
        <v>0.40825688073394506</v>
      </c>
      <c r="AC88" s="24">
        <v>0.31600000000000006</v>
      </c>
      <c r="AD88" s="24">
        <v>0.32244897959183683</v>
      </c>
      <c r="AE88" s="24">
        <v>0.36363636363636354</v>
      </c>
      <c r="AF88" s="24">
        <v>0.36250000000000004</v>
      </c>
      <c r="AG88" s="24">
        <v>0.33777777777777773</v>
      </c>
    </row>
    <row r="89" spans="1:33" x14ac:dyDescent="0.3">
      <c r="A89" s="25" t="s">
        <v>77</v>
      </c>
      <c r="B89" s="25" t="s">
        <v>8</v>
      </c>
      <c r="C89" s="25" t="s">
        <v>9</v>
      </c>
      <c r="D89" s="25" t="s">
        <v>96</v>
      </c>
      <c r="E89" s="25" t="s">
        <v>75</v>
      </c>
      <c r="F89" s="25" t="s">
        <v>47</v>
      </c>
      <c r="G89" s="25" t="s">
        <v>89</v>
      </c>
      <c r="H89" s="24">
        <v>0.30252100840336138</v>
      </c>
      <c r="I89" s="24">
        <v>0.4375</v>
      </c>
      <c r="J89" s="24">
        <v>0.29600000000000004</v>
      </c>
      <c r="K89" s="24">
        <v>0.47926267281105983</v>
      </c>
      <c r="L89" s="24">
        <v>0.43712574850299402</v>
      </c>
      <c r="M89" s="24">
        <v>0.43939393939393945</v>
      </c>
      <c r="N89" s="24">
        <v>0.39863389485189243</v>
      </c>
      <c r="O89" s="24">
        <v>0.38461538461538458</v>
      </c>
      <c r="P89" s="24">
        <v>0.36379928315412191</v>
      </c>
      <c r="Q89" s="24">
        <v>0.5920177383592018</v>
      </c>
      <c r="R89" s="24">
        <v>0.51184834123222744</v>
      </c>
      <c r="S89" s="24">
        <v>0.45728643216080411</v>
      </c>
      <c r="T89" s="24">
        <v>0.56064690026954178</v>
      </c>
      <c r="U89" s="24">
        <v>0.61205273069679844</v>
      </c>
      <c r="V89" s="24">
        <v>0.65488215488215484</v>
      </c>
      <c r="W89" s="24">
        <v>0.65723270440251569</v>
      </c>
      <c r="X89" s="24">
        <v>0.64948453608247414</v>
      </c>
      <c r="Y89" s="24">
        <v>0.60755813953488369</v>
      </c>
      <c r="Z89" s="24">
        <v>0.67356687898089174</v>
      </c>
      <c r="AA89" s="24">
        <v>0.67765567765567769</v>
      </c>
      <c r="AB89" s="24">
        <v>0.53418803418803429</v>
      </c>
      <c r="AC89" s="24">
        <v>0.77474402730375425</v>
      </c>
      <c r="AD89" s="24">
        <v>0.5</v>
      </c>
      <c r="AE89" s="24">
        <v>0.59604519774011289</v>
      </c>
      <c r="AF89" s="24">
        <v>0.54598540145985397</v>
      </c>
      <c r="AG89" s="24">
        <v>0.71314741035856577</v>
      </c>
    </row>
    <row r="90" spans="1:33" x14ac:dyDescent="0.3">
      <c r="A90" s="25" t="s">
        <v>12</v>
      </c>
      <c r="B90" s="25" t="s">
        <v>8</v>
      </c>
      <c r="C90" s="25" t="s">
        <v>9</v>
      </c>
      <c r="D90" s="25" t="s">
        <v>96</v>
      </c>
      <c r="E90" s="25" t="s">
        <v>75</v>
      </c>
      <c r="F90" s="25" t="s">
        <v>47</v>
      </c>
      <c r="G90" s="25" t="s">
        <v>87</v>
      </c>
      <c r="H90" s="24">
        <v>0.31606217616580312</v>
      </c>
      <c r="I90" s="24">
        <v>0.38095238095238093</v>
      </c>
      <c r="J90" s="24">
        <v>0.44827586206896552</v>
      </c>
      <c r="K90" s="24">
        <v>0.45622119815668194</v>
      </c>
      <c r="L90" s="24">
        <v>0.41438356164383561</v>
      </c>
      <c r="M90" s="24">
        <v>0.46107784431137722</v>
      </c>
      <c r="N90" s="24">
        <v>0.41282883721650737</v>
      </c>
      <c r="O90" s="24">
        <v>0.43195266272189348</v>
      </c>
      <c r="P90" s="24">
        <v>0.40217391304347827</v>
      </c>
      <c r="Q90" s="24">
        <v>0.42051282051282057</v>
      </c>
      <c r="R90" s="24">
        <v>0.43783783783783781</v>
      </c>
      <c r="S90" s="24">
        <v>0.39572192513368987</v>
      </c>
      <c r="T90" s="24">
        <v>0.41706161137440767</v>
      </c>
      <c r="U90" s="24">
        <v>0.38172043010752699</v>
      </c>
      <c r="V90" s="24">
        <v>0.37735849056603765</v>
      </c>
      <c r="W90" s="24">
        <v>0.34854771784232375</v>
      </c>
      <c r="X90" s="24">
        <v>0.42705570291777195</v>
      </c>
      <c r="Y90" s="24">
        <v>0.38617886178861793</v>
      </c>
      <c r="Z90" s="24">
        <v>0.36086956521739122</v>
      </c>
      <c r="AA90" s="24">
        <v>0.41333333333333333</v>
      </c>
      <c r="AB90" s="24">
        <v>0.43093922651933703</v>
      </c>
      <c r="AC90" s="24">
        <v>0.46511627906976738</v>
      </c>
      <c r="AD90" s="24">
        <v>0.46116504854368934</v>
      </c>
      <c r="AE90" s="24">
        <v>0.34123222748815163</v>
      </c>
      <c r="AF90" s="24">
        <v>0.38793103448275867</v>
      </c>
      <c r="AG90" s="24">
        <v>0.49163879598662197</v>
      </c>
    </row>
    <row r="91" spans="1:33" x14ac:dyDescent="0.3">
      <c r="A91" s="25" t="s">
        <v>15</v>
      </c>
      <c r="B91" s="25" t="s">
        <v>8</v>
      </c>
      <c r="C91" s="25" t="s">
        <v>9</v>
      </c>
      <c r="D91" s="25" t="s">
        <v>96</v>
      </c>
      <c r="E91" s="25" t="s">
        <v>10</v>
      </c>
      <c r="F91" s="25" t="s">
        <v>47</v>
      </c>
      <c r="G91" s="25" t="s">
        <v>89</v>
      </c>
      <c r="H91" s="24">
        <v>0.46198830409356728</v>
      </c>
      <c r="I91" s="24">
        <v>0.3967093235831809</v>
      </c>
      <c r="J91" s="24">
        <v>0.45893719806763289</v>
      </c>
      <c r="K91" s="24">
        <v>0.43761638733705777</v>
      </c>
      <c r="L91" s="24">
        <v>0.61003861003860993</v>
      </c>
      <c r="M91" s="24">
        <v>0.52842809364548504</v>
      </c>
      <c r="N91" s="24">
        <v>0.48228631946092232</v>
      </c>
      <c r="O91" s="24">
        <v>0.43624161073825496</v>
      </c>
      <c r="P91" s="24">
        <v>0.44061302681992331</v>
      </c>
      <c r="Q91" s="24">
        <v>0.49624060150375948</v>
      </c>
      <c r="R91" s="24">
        <v>0.45643153526970948</v>
      </c>
      <c r="S91" s="24">
        <v>0.57124681933842236</v>
      </c>
      <c r="T91" s="24">
        <v>0.4707112970711298</v>
      </c>
      <c r="U91" s="24">
        <v>0.53222222222222215</v>
      </c>
      <c r="V91" s="24">
        <v>0.64543889845094671</v>
      </c>
      <c r="W91" s="24">
        <v>0.28571428571428581</v>
      </c>
      <c r="X91" s="24">
        <v>0.43737957610789979</v>
      </c>
      <c r="Y91" s="24">
        <v>0.56341463414634152</v>
      </c>
      <c r="Z91" s="24">
        <v>0.62016574585635365</v>
      </c>
      <c r="AA91" s="24">
        <v>0.65217391304347827</v>
      </c>
      <c r="AB91" s="24">
        <v>0.59160839160839163</v>
      </c>
      <c r="AC91" s="24">
        <v>0.52732240437158473</v>
      </c>
      <c r="AD91" s="24">
        <v>0.60905349794238672</v>
      </c>
      <c r="AE91" s="24">
        <v>0.52380952380952372</v>
      </c>
      <c r="AF91" s="24">
        <v>0.47352941176470598</v>
      </c>
      <c r="AG91" s="24">
        <v>0.53048780487804881</v>
      </c>
    </row>
    <row r="92" spans="1:33" x14ac:dyDescent="0.3">
      <c r="A92" s="25" t="s">
        <v>78</v>
      </c>
      <c r="B92" s="25" t="s">
        <v>8</v>
      </c>
      <c r="C92" s="25" t="s">
        <v>9</v>
      </c>
      <c r="D92" s="25" t="s">
        <v>96</v>
      </c>
      <c r="E92" s="25" t="s">
        <v>75</v>
      </c>
      <c r="F92" s="25" t="s">
        <v>47</v>
      </c>
      <c r="G92" s="25" t="s">
        <v>87</v>
      </c>
      <c r="H92" s="24">
        <v>0.48529411764705888</v>
      </c>
      <c r="I92" s="24">
        <v>0.3839541547277936</v>
      </c>
      <c r="J92" s="24">
        <v>0.39403973509933765</v>
      </c>
      <c r="K92" s="24">
        <v>0.44387755102040827</v>
      </c>
      <c r="L92" s="24">
        <v>0.42931937172774859</v>
      </c>
      <c r="M92" s="24">
        <v>0.45392491467576801</v>
      </c>
      <c r="N92" s="24">
        <v>0.43173497414968587</v>
      </c>
      <c r="O92" s="24">
        <v>0.96808510638297873</v>
      </c>
      <c r="P92" s="24">
        <v>0.89215686274509798</v>
      </c>
      <c r="Q92" s="24">
        <v>0.70348837209302317</v>
      </c>
      <c r="R92" s="24">
        <v>0.68390804597701149</v>
      </c>
      <c r="S92" s="24">
        <v>0.65340909090909083</v>
      </c>
      <c r="T92" s="24">
        <v>0.44155844155844148</v>
      </c>
      <c r="U92" s="24">
        <v>0.37162162162162171</v>
      </c>
      <c r="V92" s="24">
        <v>0.41401273885350309</v>
      </c>
      <c r="W92" s="24">
        <v>0.39825581395348841</v>
      </c>
      <c r="X92" s="24">
        <v>0.46532438478747196</v>
      </c>
      <c r="Y92" s="24">
        <v>0.36842105263157898</v>
      </c>
      <c r="Z92" s="24">
        <v>0.50602409638554224</v>
      </c>
      <c r="AA92" s="24">
        <v>0.55140186915887845</v>
      </c>
      <c r="AB92" s="24">
        <v>0.59668508287292821</v>
      </c>
      <c r="AC92" s="24">
        <v>0.67664670658682624</v>
      </c>
      <c r="AD92" s="24">
        <v>0.69189189189189193</v>
      </c>
      <c r="AE92" s="24">
        <v>0.51282051282051277</v>
      </c>
      <c r="AF92" s="24">
        <v>0.51412429378531077</v>
      </c>
      <c r="AG92" s="24">
        <v>0.51412429378531077</v>
      </c>
    </row>
    <row r="93" spans="1:33" x14ac:dyDescent="0.3">
      <c r="A93" s="25" t="s">
        <v>16</v>
      </c>
      <c r="B93" s="25" t="s">
        <v>8</v>
      </c>
      <c r="C93" s="25" t="s">
        <v>9</v>
      </c>
      <c r="D93" s="25" t="s">
        <v>96</v>
      </c>
      <c r="E93" s="25" t="s">
        <v>10</v>
      </c>
      <c r="F93" s="25" t="s">
        <v>47</v>
      </c>
      <c r="G93" s="25" t="s">
        <v>88</v>
      </c>
      <c r="H93" s="24">
        <v>0.49189189189189197</v>
      </c>
      <c r="I93" s="24">
        <v>0.47798742138364769</v>
      </c>
      <c r="J93" s="24">
        <v>0.50898203592814362</v>
      </c>
      <c r="K93" s="24">
        <v>0.521505376344086</v>
      </c>
      <c r="L93" s="24">
        <v>0.5331325301204819</v>
      </c>
      <c r="M93" s="24">
        <v>0.50196078431372548</v>
      </c>
      <c r="N93" s="24">
        <v>0.5059100066636627</v>
      </c>
      <c r="O93" s="24">
        <v>0.48951048951048959</v>
      </c>
      <c r="P93" s="24">
        <v>0.46302250803858525</v>
      </c>
      <c r="Q93" s="24">
        <v>0.51923076923076916</v>
      </c>
      <c r="R93" s="24">
        <v>0.45652173913043481</v>
      </c>
      <c r="S93" s="24">
        <v>0.45144356955380571</v>
      </c>
      <c r="T93" s="24">
        <v>0.60439560439560447</v>
      </c>
      <c r="U93" s="24">
        <v>0.51739130434782599</v>
      </c>
      <c r="V93" s="24">
        <v>0.54028436018957349</v>
      </c>
      <c r="W93" s="24">
        <v>0.47272727272727266</v>
      </c>
      <c r="X93" s="24">
        <v>0.54037267080745344</v>
      </c>
      <c r="Y93" s="24">
        <v>0.51807228915662651</v>
      </c>
      <c r="Z93" s="24">
        <v>0.47282608695652173</v>
      </c>
      <c r="AA93" s="24">
        <v>0.46043165467625902</v>
      </c>
      <c r="AB93" s="24">
        <v>0.2277227722772277</v>
      </c>
      <c r="AC93" s="24">
        <v>0.45384615384615379</v>
      </c>
      <c r="AD93" s="24">
        <v>0.57553956834532372</v>
      </c>
      <c r="AE93" s="24">
        <v>0.40193704600484259</v>
      </c>
      <c r="AF93" s="24">
        <v>0.36868686868686873</v>
      </c>
      <c r="AG93" s="24">
        <v>0.46842105263157885</v>
      </c>
    </row>
    <row r="94" spans="1:33" x14ac:dyDescent="0.3">
      <c r="A94" s="25" t="s">
        <v>79</v>
      </c>
      <c r="B94" s="25" t="s">
        <v>8</v>
      </c>
      <c r="C94" s="25" t="s">
        <v>9</v>
      </c>
      <c r="D94" s="25" t="s">
        <v>96</v>
      </c>
      <c r="E94" s="25" t="s">
        <v>10</v>
      </c>
      <c r="F94" s="25" t="s">
        <v>47</v>
      </c>
      <c r="G94" s="25" t="s">
        <v>90</v>
      </c>
      <c r="H94" s="24">
        <v>0.3910614525139664</v>
      </c>
      <c r="I94" s="24">
        <v>0.49142857142857133</v>
      </c>
      <c r="J94" s="24">
        <v>0.39610389610389607</v>
      </c>
      <c r="K94" s="24">
        <v>0.43384615384615377</v>
      </c>
      <c r="L94" s="24">
        <v>0.46993318485523394</v>
      </c>
      <c r="M94" s="24">
        <v>0.56451612903225801</v>
      </c>
      <c r="N94" s="24">
        <v>0.45781489796334657</v>
      </c>
      <c r="O94" s="24">
        <v>0.5</v>
      </c>
      <c r="P94" s="24">
        <v>0.64935064935064934</v>
      </c>
      <c r="Q94" s="24">
        <v>0.48913043478260865</v>
      </c>
      <c r="R94" s="24">
        <v>0.4817927170868348</v>
      </c>
      <c r="S94" s="24">
        <v>0.48517520215633425</v>
      </c>
      <c r="T94" s="24">
        <v>0.55616438356164388</v>
      </c>
      <c r="U94" s="24">
        <v>0.55763239875389403</v>
      </c>
      <c r="V94" s="24">
        <v>0.38823529411764701</v>
      </c>
      <c r="W94" s="24">
        <v>0.4497041420118344</v>
      </c>
      <c r="X94" s="24">
        <v>0.53416149068322971</v>
      </c>
      <c r="Y94" s="24">
        <v>0.46320346320346317</v>
      </c>
      <c r="Z94" s="24">
        <v>0.46483704974271012</v>
      </c>
      <c r="AA94" s="24">
        <v>0.53979238754325265</v>
      </c>
      <c r="AB94" s="24">
        <v>0.44609665427509304</v>
      </c>
      <c r="AC94" s="24">
        <v>0.41445427728613571</v>
      </c>
      <c r="AD94" s="24">
        <v>0.48305084745762716</v>
      </c>
      <c r="AE94" s="24">
        <v>0.43434343434343425</v>
      </c>
      <c r="AF94" s="24">
        <v>0.48484848484848486</v>
      </c>
      <c r="AG94" s="24">
        <v>0.52493438320209984</v>
      </c>
    </row>
    <row r="95" spans="1:33" x14ac:dyDescent="0.3">
      <c r="A95" s="25" t="s">
        <v>17</v>
      </c>
      <c r="B95" s="25" t="s">
        <v>8</v>
      </c>
      <c r="C95" s="25" t="s">
        <v>9</v>
      </c>
      <c r="D95" s="25" t="s">
        <v>96</v>
      </c>
      <c r="E95" s="25" t="s">
        <v>10</v>
      </c>
      <c r="F95" s="25" t="s">
        <v>47</v>
      </c>
      <c r="G95" s="25" t="s">
        <v>89</v>
      </c>
      <c r="H95" s="24">
        <v>0.40546697038724377</v>
      </c>
      <c r="I95" s="24">
        <v>0.38709677419354849</v>
      </c>
      <c r="J95" s="24">
        <v>0.38260869565217392</v>
      </c>
      <c r="K95" s="24">
        <v>0.43846153846153846</v>
      </c>
      <c r="L95" s="24">
        <v>0.53170731707317076</v>
      </c>
      <c r="M95" s="24">
        <v>0.52182952182952191</v>
      </c>
      <c r="N95" s="24">
        <v>0.4445284695995329</v>
      </c>
      <c r="O95" s="24">
        <v>0.5</v>
      </c>
      <c r="P95" s="24">
        <v>0.53333333333333344</v>
      </c>
      <c r="Q95" s="24">
        <v>0.45547073791348591</v>
      </c>
      <c r="R95" s="24">
        <v>0.56845238095238093</v>
      </c>
      <c r="S95" s="24">
        <v>0.71724137931034493</v>
      </c>
      <c r="T95" s="24">
        <v>0.41818181818181821</v>
      </c>
      <c r="U95" s="24">
        <v>0.41666666666666674</v>
      </c>
      <c r="V95" s="24">
        <v>0.44131455399061026</v>
      </c>
      <c r="W95" s="24">
        <v>0.53745928338762217</v>
      </c>
      <c r="X95" s="24">
        <v>0.50761421319796951</v>
      </c>
      <c r="Y95" s="24">
        <v>0.53435114503816794</v>
      </c>
      <c r="Z95" s="24">
        <v>0.64528301886792461</v>
      </c>
      <c r="AA95" s="24">
        <v>0.64315352697095429</v>
      </c>
      <c r="AB95" s="24">
        <v>0.57741935483870965</v>
      </c>
      <c r="AC95" s="24">
        <v>0.54145516074450084</v>
      </c>
      <c r="AD95" s="24">
        <v>0.64610389610389607</v>
      </c>
      <c r="AE95" s="24">
        <v>0.69084628670120907</v>
      </c>
      <c r="AF95" s="24">
        <v>0.56259426847662142</v>
      </c>
      <c r="AG95" s="24">
        <v>0.46830985915492951</v>
      </c>
    </row>
    <row r="96" spans="1:33" x14ac:dyDescent="0.3">
      <c r="A96" s="25" t="s">
        <v>18</v>
      </c>
      <c r="B96" s="25" t="s">
        <v>19</v>
      </c>
      <c r="C96" s="25" t="s">
        <v>9</v>
      </c>
      <c r="D96" s="25" t="s">
        <v>96</v>
      </c>
      <c r="E96" s="25" t="s">
        <v>75</v>
      </c>
      <c r="F96" s="25" t="s">
        <v>47</v>
      </c>
      <c r="G96" s="25" t="s">
        <v>91</v>
      </c>
      <c r="H96" s="24">
        <v>0.51293103448275867</v>
      </c>
      <c r="I96" s="24">
        <v>0.54867256637168138</v>
      </c>
      <c r="J96" s="24">
        <v>0.60169491525423724</v>
      </c>
      <c r="K96" s="24">
        <v>0.55737704918032782</v>
      </c>
      <c r="L96" s="24">
        <v>0.58267716535433078</v>
      </c>
      <c r="M96" s="24">
        <v>0.55789473684210522</v>
      </c>
      <c r="N96" s="24">
        <v>0.56020791124757341</v>
      </c>
      <c r="O96" s="24">
        <v>0.66666666666666674</v>
      </c>
      <c r="P96" s="24">
        <v>0.66666666666666674</v>
      </c>
      <c r="Q96" s="24">
        <v>0.78636363636363638</v>
      </c>
      <c r="R96" s="24">
        <v>0.7119341563786008</v>
      </c>
      <c r="S96" s="24">
        <v>0.73275862068965525</v>
      </c>
      <c r="T96" s="24">
        <v>0.68799999999999994</v>
      </c>
      <c r="U96" s="24">
        <v>0.7109375</v>
      </c>
      <c r="V96" s="24">
        <v>0.61946902654867264</v>
      </c>
      <c r="W96" s="24">
        <v>0.66929133858267709</v>
      </c>
      <c r="X96" s="24">
        <v>0.68852459016393452</v>
      </c>
      <c r="Y96" s="24">
        <v>0.72357723577235777</v>
      </c>
      <c r="Z96" s="24">
        <v>0.67164179104477606</v>
      </c>
      <c r="AA96" s="24">
        <v>0.6717557251908397</v>
      </c>
      <c r="AB96" s="24">
        <v>0.70542635658914721</v>
      </c>
      <c r="AC96" s="24">
        <v>0.67164179104477606</v>
      </c>
      <c r="AD96" s="24">
        <v>0.60550458715596323</v>
      </c>
      <c r="AE96" s="24">
        <v>0.70370370370370372</v>
      </c>
      <c r="AF96" s="24">
        <v>0.7021276595744681</v>
      </c>
      <c r="AG96" s="24">
        <v>0.76119402985074625</v>
      </c>
    </row>
    <row r="97" spans="1:33" x14ac:dyDescent="0.3">
      <c r="A97" s="25" t="s">
        <v>80</v>
      </c>
      <c r="B97" s="25" t="s">
        <v>19</v>
      </c>
      <c r="C97" s="25" t="s">
        <v>9</v>
      </c>
      <c r="D97" s="25" t="s">
        <v>96</v>
      </c>
      <c r="E97" s="25" t="s">
        <v>10</v>
      </c>
      <c r="F97" s="25" t="s">
        <v>47</v>
      </c>
      <c r="G97" s="25" t="s">
        <v>92</v>
      </c>
      <c r="H97" s="24">
        <v>0.5083333333333333</v>
      </c>
      <c r="I97" s="24">
        <v>0.44656488549618323</v>
      </c>
      <c r="J97" s="24">
        <v>0.48170731707317072</v>
      </c>
      <c r="K97" s="24">
        <v>0.518987341772152</v>
      </c>
      <c r="L97" s="24">
        <v>0.49197860962566842</v>
      </c>
      <c r="M97" s="24">
        <v>0.59459459459459452</v>
      </c>
      <c r="N97" s="24">
        <v>0.50702768031585033</v>
      </c>
      <c r="O97" s="24">
        <v>0.44827586206896552</v>
      </c>
      <c r="P97" s="24">
        <v>0.45599999999999996</v>
      </c>
      <c r="Q97" s="24">
        <v>0.50202429149797578</v>
      </c>
      <c r="R97" s="24">
        <v>0.41132075471698104</v>
      </c>
      <c r="S97" s="24">
        <v>0.42507645259938842</v>
      </c>
      <c r="T97" s="24">
        <v>0.4893617021276595</v>
      </c>
      <c r="U97" s="24">
        <v>0.51648351648351642</v>
      </c>
      <c r="V97" s="24">
        <v>0.56509695290858719</v>
      </c>
      <c r="W97" s="24">
        <v>0.5140845070422535</v>
      </c>
      <c r="X97" s="24">
        <v>0.52</v>
      </c>
      <c r="Y97" s="24">
        <v>0.5</v>
      </c>
      <c r="Z97" s="24">
        <v>0.57692307692307687</v>
      </c>
      <c r="AA97" s="24">
        <v>0.57003257328990231</v>
      </c>
      <c r="AB97" s="24">
        <v>0.51442307692307687</v>
      </c>
      <c r="AC97" s="24">
        <v>0.53809523809523818</v>
      </c>
      <c r="AD97" s="24">
        <v>0.54133333333333344</v>
      </c>
      <c r="AE97" s="24">
        <v>0.69747899159663862</v>
      </c>
      <c r="AF97" s="24">
        <v>0.68376068376068377</v>
      </c>
      <c r="AG97" s="24">
        <v>0.4744186046511627</v>
      </c>
    </row>
    <row r="98" spans="1:33" x14ac:dyDescent="0.3">
      <c r="A98" s="25" t="s">
        <v>20</v>
      </c>
      <c r="B98" s="25" t="s">
        <v>19</v>
      </c>
      <c r="C98" s="25" t="s">
        <v>9</v>
      </c>
      <c r="D98" s="25" t="s">
        <v>96</v>
      </c>
      <c r="E98" s="25" t="s">
        <v>10</v>
      </c>
      <c r="F98" s="25" t="s">
        <v>47</v>
      </c>
      <c r="G98" s="25" t="s">
        <v>93</v>
      </c>
      <c r="H98" s="24">
        <v>0.44105691056910579</v>
      </c>
      <c r="I98" s="24">
        <v>0.47290640394088679</v>
      </c>
      <c r="J98" s="24">
        <v>0.43647540983606548</v>
      </c>
      <c r="K98" s="24">
        <v>0.47529411764705887</v>
      </c>
      <c r="L98" s="24">
        <v>0.41983122362869207</v>
      </c>
      <c r="M98" s="24">
        <v>0.39999999999999991</v>
      </c>
      <c r="N98" s="24">
        <v>0.4409273442703015</v>
      </c>
      <c r="O98" s="24">
        <v>0.48630136986301364</v>
      </c>
      <c r="P98" s="24">
        <v>0.452914798206278</v>
      </c>
      <c r="Q98" s="24">
        <v>0.47136563876651993</v>
      </c>
      <c r="R98" s="24">
        <v>0.44329896907216493</v>
      </c>
      <c r="S98" s="24">
        <v>0.35483870967741926</v>
      </c>
      <c r="T98" s="24">
        <v>0.46179401993355484</v>
      </c>
      <c r="U98" s="24">
        <v>0.37916666666666665</v>
      </c>
      <c r="V98" s="24">
        <v>0.50574712643678166</v>
      </c>
      <c r="W98" s="24">
        <v>0.34103019538188284</v>
      </c>
      <c r="X98" s="24">
        <v>0.79665071770334928</v>
      </c>
      <c r="Y98" s="24">
        <v>0.44668008048289742</v>
      </c>
      <c r="Z98" s="24">
        <v>0.41860465116279078</v>
      </c>
      <c r="AA98" s="24">
        <v>0.46967071057192378</v>
      </c>
      <c r="AB98" s="24">
        <v>0.54320987654320985</v>
      </c>
      <c r="AC98" s="24">
        <v>0.56445993031358888</v>
      </c>
      <c r="AD98" s="24">
        <v>0.52534562211981561</v>
      </c>
      <c r="AE98" s="24">
        <v>0.47813411078717194</v>
      </c>
      <c r="AF98" s="24">
        <v>0.50602409638554224</v>
      </c>
      <c r="AG98" s="24">
        <v>0.46330275229357798</v>
      </c>
    </row>
    <row r="99" spans="1:33" x14ac:dyDescent="0.3">
      <c r="A99" s="25" t="s">
        <v>21</v>
      </c>
      <c r="B99" s="25" t="s">
        <v>19</v>
      </c>
      <c r="C99" s="25" t="s">
        <v>9</v>
      </c>
      <c r="D99" s="25" t="s">
        <v>96</v>
      </c>
      <c r="E99" s="25" t="s">
        <v>75</v>
      </c>
      <c r="F99" s="25" t="s">
        <v>47</v>
      </c>
      <c r="G99" s="25" t="s">
        <v>94</v>
      </c>
      <c r="H99" s="24">
        <v>0.49032258064516121</v>
      </c>
      <c r="I99" s="24">
        <v>0.48795180722891573</v>
      </c>
      <c r="J99" s="24">
        <v>0.41666666666666674</v>
      </c>
      <c r="K99" s="24">
        <v>0.43999999999999995</v>
      </c>
      <c r="L99" s="24">
        <v>0.52678571428571419</v>
      </c>
      <c r="M99" s="24">
        <v>0.43410852713178305</v>
      </c>
      <c r="N99" s="24">
        <v>0.46597254932637339</v>
      </c>
      <c r="O99" s="24">
        <v>0.46311475409836067</v>
      </c>
      <c r="P99" s="24">
        <v>0.40522875816993453</v>
      </c>
      <c r="Q99" s="24">
        <v>0.5376344086021505</v>
      </c>
      <c r="R99" s="24">
        <v>0.4814814814814814</v>
      </c>
      <c r="S99" s="24">
        <v>0.47126436781609193</v>
      </c>
      <c r="T99" s="24">
        <v>0.5844155844155845</v>
      </c>
      <c r="U99" s="24">
        <v>0.55208333333333326</v>
      </c>
      <c r="V99" s="24">
        <v>0.58661417322834652</v>
      </c>
      <c r="W99" s="24">
        <v>0.59911894273127753</v>
      </c>
      <c r="X99" s="24">
        <v>0.47961630695443636</v>
      </c>
      <c r="Y99" s="24">
        <v>0.49572649572649574</v>
      </c>
      <c r="Z99" s="24">
        <v>0.57756563245823389</v>
      </c>
      <c r="AA99" s="24">
        <v>0.58874458874458879</v>
      </c>
      <c r="AB99" s="24">
        <v>0.60169491525423724</v>
      </c>
      <c r="AC99" s="24">
        <v>0.61764705882352944</v>
      </c>
      <c r="AD99" s="24">
        <v>0.64941176470588236</v>
      </c>
      <c r="AE99" s="24">
        <v>0.55823293172690769</v>
      </c>
      <c r="AF99" s="24">
        <v>0.41860465116279078</v>
      </c>
      <c r="AG99" s="24">
        <v>0.54484304932735417</v>
      </c>
    </row>
    <row r="100" spans="1:33" x14ac:dyDescent="0.3">
      <c r="A100" s="25" t="s">
        <v>81</v>
      </c>
      <c r="B100" s="25" t="s">
        <v>19</v>
      </c>
      <c r="C100" s="25" t="s">
        <v>9</v>
      </c>
      <c r="D100" s="25" t="s">
        <v>96</v>
      </c>
      <c r="E100" s="25" t="s">
        <v>10</v>
      </c>
      <c r="F100" s="25" t="s">
        <v>47</v>
      </c>
      <c r="G100" s="25" t="s">
        <v>95</v>
      </c>
      <c r="H100" s="24">
        <v>0.34090909090909083</v>
      </c>
      <c r="I100" s="24">
        <v>0.471830985915493</v>
      </c>
      <c r="J100" s="24">
        <v>0.33480176211453738</v>
      </c>
      <c r="K100" s="24">
        <v>0.49710982658959546</v>
      </c>
      <c r="L100" s="24">
        <v>0.45859872611464958</v>
      </c>
      <c r="M100" s="24">
        <v>0.45967741935483875</v>
      </c>
      <c r="N100" s="24">
        <v>0.42715463516636748</v>
      </c>
      <c r="O100" s="24">
        <v>0.4049079754601228</v>
      </c>
      <c r="P100" s="24">
        <v>0.54109589041095885</v>
      </c>
      <c r="Q100" s="24">
        <v>0.37960954446854656</v>
      </c>
      <c r="R100" s="24">
        <v>0.49433962264150932</v>
      </c>
      <c r="S100" s="24">
        <v>0.31175468483816005</v>
      </c>
      <c r="T100" s="24">
        <v>0.42733188720173532</v>
      </c>
      <c r="U100" s="24">
        <v>0.4375</v>
      </c>
      <c r="V100" s="24">
        <v>0.41803278688524581</v>
      </c>
      <c r="W100" s="24">
        <v>0.40414507772020736</v>
      </c>
      <c r="X100" s="24">
        <v>0.43406593406593408</v>
      </c>
      <c r="Y100" s="24">
        <v>0.49199999999999999</v>
      </c>
      <c r="Z100" s="24">
        <v>0.46450304259634878</v>
      </c>
      <c r="AA100" s="24">
        <v>0.51020408163265296</v>
      </c>
      <c r="AB100" s="24">
        <v>0.53386454183266929</v>
      </c>
      <c r="AC100" s="24">
        <v>0.54150197628458496</v>
      </c>
      <c r="AD100" s="24">
        <v>0.52589641434262946</v>
      </c>
      <c r="AE100" s="24">
        <v>0.58273381294964022</v>
      </c>
      <c r="AF100" s="24">
        <v>0.67298578199052139</v>
      </c>
      <c r="AG100" s="24">
        <v>0.48633879781420775</v>
      </c>
    </row>
    <row r="101" spans="1:33" x14ac:dyDescent="0.3">
      <c r="A101" s="25" t="s">
        <v>82</v>
      </c>
      <c r="B101" s="25" t="s">
        <v>19</v>
      </c>
      <c r="C101" s="25" t="s">
        <v>9</v>
      </c>
      <c r="D101" s="25" t="s">
        <v>96</v>
      </c>
      <c r="E101" s="25" t="s">
        <v>10</v>
      </c>
      <c r="F101" s="25" t="s">
        <v>47</v>
      </c>
      <c r="G101" s="25" t="s">
        <v>92</v>
      </c>
      <c r="H101" s="24">
        <v>0.5027932960893855</v>
      </c>
      <c r="I101" s="24">
        <v>0.53972602739726017</v>
      </c>
      <c r="J101" s="24">
        <v>0.5</v>
      </c>
      <c r="K101" s="24">
        <v>0.45833333333333326</v>
      </c>
      <c r="L101" s="24">
        <v>0.48798076923076916</v>
      </c>
      <c r="M101" s="24">
        <v>0.58376963350785349</v>
      </c>
      <c r="N101" s="24">
        <v>0.51210050992643363</v>
      </c>
      <c r="O101" s="24">
        <v>0.43137254901960786</v>
      </c>
      <c r="P101" s="24">
        <v>0.47513812154696122</v>
      </c>
      <c r="Q101" s="24">
        <v>0.43518518518518512</v>
      </c>
      <c r="R101" s="24">
        <v>0.59917355371900816</v>
      </c>
      <c r="S101" s="24">
        <v>0.64102564102564097</v>
      </c>
      <c r="T101" s="24">
        <v>0.52061855670103085</v>
      </c>
      <c r="U101" s="24">
        <v>0.56338028169014076</v>
      </c>
      <c r="V101" s="24">
        <v>0.59236947791164662</v>
      </c>
      <c r="W101" s="24">
        <v>0.60082304526748964</v>
      </c>
      <c r="X101" s="24">
        <v>0.60995850622406644</v>
      </c>
      <c r="Y101" s="24">
        <v>0.62650602409638556</v>
      </c>
      <c r="Z101" s="24">
        <v>0.61956521739130443</v>
      </c>
      <c r="AA101" s="24">
        <v>0.64406779661016955</v>
      </c>
      <c r="AB101" s="24">
        <v>0.62791625124626127</v>
      </c>
      <c r="AC101" s="24">
        <v>0.61176470588235299</v>
      </c>
      <c r="AD101" s="24">
        <v>0.61359223300970878</v>
      </c>
      <c r="AE101" s="24">
        <v>0.60714285714285721</v>
      </c>
      <c r="AF101" s="24">
        <v>0.64885496183206115</v>
      </c>
      <c r="AG101" s="24">
        <v>0.56944444444444442</v>
      </c>
    </row>
    <row r="102" spans="1:33" x14ac:dyDescent="0.3">
      <c r="A102" s="25" t="s">
        <v>83</v>
      </c>
      <c r="B102" s="25" t="s">
        <v>19</v>
      </c>
      <c r="C102" s="25" t="s">
        <v>9</v>
      </c>
      <c r="D102" s="25" t="s">
        <v>96</v>
      </c>
      <c r="E102" s="25" t="s">
        <v>75</v>
      </c>
      <c r="F102" s="25" t="s">
        <v>47</v>
      </c>
      <c r="G102" s="25" t="s">
        <v>94</v>
      </c>
      <c r="H102" s="24">
        <v>0.31794871794871793</v>
      </c>
      <c r="I102" s="24">
        <v>0.49382716049382713</v>
      </c>
      <c r="J102" s="24">
        <v>0.43870967741935485</v>
      </c>
      <c r="K102" s="24">
        <v>0.41666666666666674</v>
      </c>
      <c r="L102" s="24">
        <v>0.47653429602888098</v>
      </c>
      <c r="M102" s="24">
        <v>0.37837837837837829</v>
      </c>
      <c r="N102" s="24">
        <v>0.42034414948930426</v>
      </c>
      <c r="O102" s="24">
        <v>0.4375</v>
      </c>
      <c r="P102" s="24">
        <v>0.40056818181818188</v>
      </c>
      <c r="Q102" s="24">
        <v>0.42602040816326525</v>
      </c>
      <c r="R102" s="24">
        <v>0.40853658536585358</v>
      </c>
      <c r="S102" s="24">
        <v>0.51692307692307682</v>
      </c>
      <c r="T102" s="24">
        <v>0.44700460829493083</v>
      </c>
      <c r="U102" s="24">
        <v>0.55281690140845074</v>
      </c>
      <c r="V102" s="24">
        <v>0.58823529411764697</v>
      </c>
      <c r="W102" s="24">
        <v>0.56711409395973145</v>
      </c>
      <c r="X102" s="24">
        <v>0.62460567823343838</v>
      </c>
      <c r="Y102" s="24">
        <v>0.57957957957957951</v>
      </c>
      <c r="Z102" s="24">
        <v>0.45846153846153848</v>
      </c>
      <c r="AA102" s="24">
        <v>0.55498281786941583</v>
      </c>
      <c r="AB102" s="24">
        <v>0.54150943396226414</v>
      </c>
      <c r="AC102" s="24">
        <v>0.61940298507462677</v>
      </c>
      <c r="AD102" s="24">
        <v>0.54460093896713624</v>
      </c>
      <c r="AE102" s="24">
        <v>0.58391608391608396</v>
      </c>
      <c r="AF102" s="24">
        <v>0.60084033613445387</v>
      </c>
      <c r="AG102" s="24">
        <v>0.59493670886075956</v>
      </c>
    </row>
    <row r="103" spans="1:33" x14ac:dyDescent="0.3">
      <c r="A103" s="25" t="s">
        <v>84</v>
      </c>
      <c r="B103" s="25" t="s">
        <v>19</v>
      </c>
      <c r="C103" s="25" t="s">
        <v>9</v>
      </c>
      <c r="D103" s="25" t="s">
        <v>96</v>
      </c>
      <c r="E103" s="25" t="s">
        <v>75</v>
      </c>
      <c r="F103" s="25" t="s">
        <v>47</v>
      </c>
      <c r="G103" s="25" t="s">
        <v>95</v>
      </c>
      <c r="H103" s="24">
        <v>0.38095238095238093</v>
      </c>
      <c r="I103" s="24">
        <v>0.42788461538461542</v>
      </c>
      <c r="J103" s="24">
        <v>0.32828282828282829</v>
      </c>
      <c r="K103" s="24">
        <v>0.44444444444444442</v>
      </c>
      <c r="L103" s="24">
        <v>0.45033112582781465</v>
      </c>
      <c r="M103" s="24">
        <v>0.43902439024390238</v>
      </c>
      <c r="N103" s="24">
        <v>0.41181996418933103</v>
      </c>
      <c r="O103" s="24">
        <v>0.41095890410958913</v>
      </c>
      <c r="P103" s="24">
        <v>0.35849056603773577</v>
      </c>
      <c r="Q103" s="24">
        <v>0.41704035874439471</v>
      </c>
      <c r="R103" s="24">
        <v>0.33187772925764203</v>
      </c>
      <c r="S103" s="24">
        <v>0.38108108108108119</v>
      </c>
      <c r="T103" s="24">
        <v>0.58158995815899583</v>
      </c>
      <c r="U103" s="24">
        <v>0.49275362318840576</v>
      </c>
      <c r="V103" s="24">
        <v>0.40703517587939708</v>
      </c>
      <c r="W103" s="24">
        <v>0.44239631336405538</v>
      </c>
      <c r="X103" s="24">
        <v>0.55731225296442677</v>
      </c>
      <c r="Y103" s="24">
        <v>0.5725490196078431</v>
      </c>
      <c r="Z103" s="24">
        <v>0.60924369747899165</v>
      </c>
      <c r="AA103" s="24">
        <v>0.64644351464435146</v>
      </c>
      <c r="AB103" s="24">
        <v>0.60091743119266061</v>
      </c>
      <c r="AC103" s="24">
        <v>0.5847457627118644</v>
      </c>
      <c r="AD103" s="24">
        <v>0.53992395437262353</v>
      </c>
      <c r="AE103" s="24">
        <v>0.63025210084033612</v>
      </c>
      <c r="AF103" s="24">
        <v>0.55311355311355315</v>
      </c>
      <c r="AG103" s="24">
        <v>0.56611570247933884</v>
      </c>
    </row>
    <row r="104" spans="1:33" x14ac:dyDescent="0.3">
      <c r="A104" s="25" t="s">
        <v>85</v>
      </c>
      <c r="B104" s="25" t="s">
        <v>19</v>
      </c>
      <c r="C104" s="25" t="s">
        <v>9</v>
      </c>
      <c r="D104" s="25" t="s">
        <v>96</v>
      </c>
      <c r="E104" s="25" t="s">
        <v>10</v>
      </c>
      <c r="F104" s="25" t="s">
        <v>47</v>
      </c>
      <c r="G104" s="25" t="s">
        <v>92</v>
      </c>
      <c r="H104" s="24">
        <v>0.39947780678851186</v>
      </c>
      <c r="I104" s="24">
        <v>0.54166666666666674</v>
      </c>
      <c r="J104" s="24">
        <v>0.52380952380952372</v>
      </c>
      <c r="K104" s="24">
        <v>0.43254817987152028</v>
      </c>
      <c r="L104" s="24">
        <v>0.40476190476190466</v>
      </c>
      <c r="M104" s="24">
        <v>0.40298507462686572</v>
      </c>
      <c r="N104" s="24">
        <v>0.45087485942083222</v>
      </c>
      <c r="O104" s="24">
        <v>0.40068493150684925</v>
      </c>
      <c r="P104" s="24">
        <v>0.3796791443850267</v>
      </c>
      <c r="Q104" s="24">
        <v>0.41850220264317173</v>
      </c>
      <c r="R104" s="24">
        <v>0.44303797468354422</v>
      </c>
      <c r="S104" s="24">
        <v>0.4896694214876034</v>
      </c>
      <c r="T104" s="24">
        <v>0.347938144329897</v>
      </c>
      <c r="U104" s="24">
        <v>0.30769230769230771</v>
      </c>
      <c r="V104" s="24">
        <v>0.40966386554621859</v>
      </c>
      <c r="W104" s="24">
        <v>0.45384615384615379</v>
      </c>
      <c r="X104" s="24">
        <v>0.53716216216216206</v>
      </c>
      <c r="Y104" s="24">
        <v>0.54416961130742059</v>
      </c>
      <c r="Z104" s="24">
        <v>0.48301886792452819</v>
      </c>
      <c r="AA104" s="24">
        <v>0.53793103448275859</v>
      </c>
      <c r="AB104" s="24">
        <v>0.42638036809815949</v>
      </c>
      <c r="AC104" s="24">
        <v>0.63313609467455612</v>
      </c>
      <c r="AD104" s="24">
        <v>0.48395061728395072</v>
      </c>
      <c r="AE104" s="24">
        <v>0.50091407678244981</v>
      </c>
      <c r="AF104" s="24">
        <v>0.5818815331010454</v>
      </c>
      <c r="AG104" s="24">
        <v>0.49606299212598426</v>
      </c>
    </row>
    <row r="105" spans="1:33" x14ac:dyDescent="0.3">
      <c r="A105" s="25" t="s">
        <v>86</v>
      </c>
      <c r="B105" s="25" t="s">
        <v>19</v>
      </c>
      <c r="C105" s="25" t="s">
        <v>9</v>
      </c>
      <c r="D105" s="25" t="s">
        <v>96</v>
      </c>
      <c r="E105" s="25" t="s">
        <v>10</v>
      </c>
      <c r="F105" s="25" t="s">
        <v>47</v>
      </c>
      <c r="G105" s="25" t="s">
        <v>93</v>
      </c>
      <c r="H105" s="24">
        <v>0.43656716417910446</v>
      </c>
      <c r="I105" s="24">
        <v>0.41401273885350309</v>
      </c>
      <c r="J105" s="24">
        <v>0.51879699248120303</v>
      </c>
      <c r="K105" s="24">
        <v>0.41818181818181821</v>
      </c>
      <c r="L105" s="24">
        <v>0.4864864864864864</v>
      </c>
      <c r="M105" s="24">
        <v>0.46014492753623193</v>
      </c>
      <c r="N105" s="24">
        <v>0.45569835461972458</v>
      </c>
      <c r="O105" s="24">
        <v>0.49356223175965663</v>
      </c>
      <c r="P105" s="24">
        <v>0.46043165467625902</v>
      </c>
      <c r="Q105" s="24">
        <v>0.47590361445783125</v>
      </c>
      <c r="R105" s="24">
        <v>0.40445859872611467</v>
      </c>
      <c r="S105" s="24">
        <v>0.44055944055944063</v>
      </c>
      <c r="T105" s="24">
        <v>0.42391304347826098</v>
      </c>
      <c r="U105" s="24">
        <v>0.40963855421686746</v>
      </c>
      <c r="V105" s="24">
        <v>0.41221374045801529</v>
      </c>
      <c r="W105" s="24">
        <v>0.5547945205479452</v>
      </c>
      <c r="X105" s="24">
        <v>0.54243542435424352</v>
      </c>
      <c r="Y105" s="24">
        <v>0.43999999999999995</v>
      </c>
      <c r="Z105" s="24">
        <v>0.38368580060422963</v>
      </c>
      <c r="AA105" s="24">
        <v>0.39904988123515439</v>
      </c>
      <c r="AB105" s="24">
        <v>0.55333333333333323</v>
      </c>
      <c r="AC105" s="24">
        <v>0.44545454545454555</v>
      </c>
      <c r="AD105" s="24">
        <v>0.39473684210526305</v>
      </c>
      <c r="AE105" s="24">
        <v>0.38157894736842102</v>
      </c>
      <c r="AF105" s="24">
        <v>0.40721649484536093</v>
      </c>
      <c r="AG105" s="24">
        <v>0.45092024539877307</v>
      </c>
    </row>
    <row r="106" spans="1:33" x14ac:dyDescent="0.3">
      <c r="A106" s="25" t="s">
        <v>23</v>
      </c>
      <c r="B106" s="25" t="s">
        <v>19</v>
      </c>
      <c r="C106" s="25" t="s">
        <v>9</v>
      </c>
      <c r="D106" s="25" t="s">
        <v>96</v>
      </c>
      <c r="E106" s="25" t="s">
        <v>10</v>
      </c>
      <c r="F106" s="25" t="s">
        <v>47</v>
      </c>
      <c r="G106" s="25" t="s">
        <v>94</v>
      </c>
      <c r="H106" s="24">
        <v>0.43478260869565211</v>
      </c>
      <c r="I106" s="24">
        <v>0.48857142857142866</v>
      </c>
      <c r="J106" s="24">
        <v>0.44799999999999995</v>
      </c>
      <c r="K106" s="24">
        <v>0.47761194029850751</v>
      </c>
      <c r="L106" s="24">
        <v>0.45531914893617031</v>
      </c>
      <c r="M106" s="24">
        <v>0.39882697947214085</v>
      </c>
      <c r="N106" s="24">
        <v>0.45051868432898323</v>
      </c>
      <c r="O106" s="24">
        <v>0.44200626959247646</v>
      </c>
      <c r="P106" s="24">
        <v>0.42543859649122817</v>
      </c>
      <c r="Q106" s="24">
        <v>0.43157894736842106</v>
      </c>
      <c r="R106" s="24">
        <v>0.51094890510948909</v>
      </c>
      <c r="S106" s="24">
        <v>0.50787401574803148</v>
      </c>
      <c r="T106" s="24">
        <v>0.50743494423791824</v>
      </c>
      <c r="U106" s="24">
        <v>0.56967213114754101</v>
      </c>
      <c r="V106" s="24">
        <v>0.40340909090909083</v>
      </c>
      <c r="W106" s="24">
        <v>0.54794520547945202</v>
      </c>
      <c r="X106" s="24">
        <v>0.48780487804878048</v>
      </c>
      <c r="Y106" s="24">
        <v>0.47482014388489202</v>
      </c>
      <c r="Z106" s="24">
        <v>0.48742138364779874</v>
      </c>
      <c r="AA106" s="24">
        <v>0.46127946127946129</v>
      </c>
      <c r="AB106" s="24">
        <v>0.49705882352941178</v>
      </c>
      <c r="AC106" s="24">
        <v>0.50139275766016711</v>
      </c>
      <c r="AD106" s="24">
        <v>0.51933701657458564</v>
      </c>
      <c r="AE106" s="24">
        <v>0.40361445783132521</v>
      </c>
      <c r="AF106" s="24">
        <v>0.38888888888888884</v>
      </c>
      <c r="AG106" s="24">
        <v>0.48022598870056488</v>
      </c>
    </row>
    <row r="107" spans="1:33" x14ac:dyDescent="0.3">
      <c r="A107" s="25" t="s">
        <v>74</v>
      </c>
      <c r="B107" s="25" t="s">
        <v>8</v>
      </c>
      <c r="C107" s="25" t="s">
        <v>24</v>
      </c>
      <c r="D107" s="25" t="s">
        <v>96</v>
      </c>
      <c r="E107" s="25" t="s">
        <v>25</v>
      </c>
      <c r="F107" s="25" t="s">
        <v>47</v>
      </c>
      <c r="G107" s="25" t="s">
        <v>89</v>
      </c>
      <c r="H107" s="24">
        <v>0.48837209302325579</v>
      </c>
      <c r="I107" s="24">
        <v>0.46568627450980382</v>
      </c>
      <c r="J107" s="24">
        <v>0.43272727272727263</v>
      </c>
      <c r="K107" s="24">
        <v>0.41421568627450989</v>
      </c>
      <c r="L107" s="24">
        <v>0.29295774647887329</v>
      </c>
      <c r="M107" s="24">
        <v>0.45736434108527124</v>
      </c>
      <c r="N107" s="24">
        <v>0.4252205690164978</v>
      </c>
      <c r="O107" s="24">
        <v>0.59428571428571431</v>
      </c>
      <c r="P107" s="24">
        <v>0.56074766355140193</v>
      </c>
      <c r="Q107" s="24">
        <v>0.61077844311377238</v>
      </c>
      <c r="R107" s="24">
        <v>0.51739130434782599</v>
      </c>
      <c r="S107" s="24">
        <v>0.5</v>
      </c>
      <c r="T107" s="24">
        <v>0.515625</v>
      </c>
      <c r="U107" s="24">
        <v>0.45628415300546443</v>
      </c>
      <c r="V107" s="24">
        <v>0.52534562211981561</v>
      </c>
      <c r="W107" s="24">
        <v>0.40845070422535201</v>
      </c>
      <c r="X107" s="24">
        <v>0.44473007712082269</v>
      </c>
      <c r="Y107" s="24">
        <v>0.50724637681159424</v>
      </c>
      <c r="Z107" s="24">
        <v>0.5948905109489051</v>
      </c>
      <c r="AA107" s="24">
        <v>0.61316872427983538</v>
      </c>
      <c r="AB107" s="24">
        <v>0.57344064386317917</v>
      </c>
      <c r="AC107" s="24">
        <v>0.57327586206896552</v>
      </c>
      <c r="AD107" s="24">
        <v>0.58771929824561409</v>
      </c>
      <c r="AE107" s="24">
        <v>0.66052631578947363</v>
      </c>
      <c r="AF107" s="24">
        <v>0.39705882352941169</v>
      </c>
      <c r="AG107" s="24">
        <v>0.51706484641638228</v>
      </c>
    </row>
    <row r="108" spans="1:33" x14ac:dyDescent="0.3">
      <c r="A108" s="25" t="s">
        <v>76</v>
      </c>
      <c r="B108" s="25" t="s">
        <v>8</v>
      </c>
      <c r="C108" s="25" t="s">
        <v>24</v>
      </c>
      <c r="D108" s="25" t="s">
        <v>96</v>
      </c>
      <c r="E108" s="25" t="s">
        <v>25</v>
      </c>
      <c r="F108" s="25" t="s">
        <v>47</v>
      </c>
      <c r="G108" s="25" t="s">
        <v>87</v>
      </c>
      <c r="H108" s="24">
        <v>0.38906752411575574</v>
      </c>
      <c r="I108" s="24">
        <v>0.53138075313807542</v>
      </c>
      <c r="J108" s="24">
        <v>0.5083333333333333</v>
      </c>
      <c r="K108" s="24">
        <v>0.53246753246753253</v>
      </c>
      <c r="L108" s="24">
        <v>0.37116564417177922</v>
      </c>
      <c r="M108" s="24">
        <v>0.39999999999999991</v>
      </c>
      <c r="N108" s="24">
        <v>0.45540246453774597</v>
      </c>
      <c r="O108" s="24">
        <v>0.58375634517766506</v>
      </c>
      <c r="P108" s="24">
        <v>0.59428571428571431</v>
      </c>
      <c r="Q108" s="24">
        <v>0.59659090909090917</v>
      </c>
      <c r="R108" s="24">
        <v>0.46938775510204089</v>
      </c>
      <c r="S108" s="24">
        <v>0.43902439024390238</v>
      </c>
      <c r="T108" s="24">
        <v>0.52739726027397271</v>
      </c>
      <c r="U108" s="24">
        <v>0.5140845070422535</v>
      </c>
      <c r="V108" s="24">
        <v>0.49350649350649345</v>
      </c>
      <c r="W108" s="24">
        <v>0.35675675675675667</v>
      </c>
      <c r="X108" s="24">
        <v>0.54545454545454541</v>
      </c>
      <c r="Y108" s="24">
        <v>0.49689440993788825</v>
      </c>
      <c r="Z108" s="24">
        <v>0.51764705882352935</v>
      </c>
      <c r="AA108" s="24">
        <v>0.56281407035175879</v>
      </c>
      <c r="AB108" s="24">
        <v>0.43193717277486909</v>
      </c>
      <c r="AC108" s="24">
        <v>0.47852760736196309</v>
      </c>
      <c r="AD108" s="24">
        <v>0.32017543859649122</v>
      </c>
      <c r="AE108" s="24">
        <v>0.48850574712643668</v>
      </c>
      <c r="AF108" s="24">
        <v>0.62576687116564411</v>
      </c>
      <c r="AG108" s="24">
        <v>0.52542372881355925</v>
      </c>
    </row>
    <row r="109" spans="1:33" x14ac:dyDescent="0.3">
      <c r="A109" s="25" t="s">
        <v>77</v>
      </c>
      <c r="B109" s="25" t="s">
        <v>8</v>
      </c>
      <c r="C109" s="25" t="s">
        <v>24</v>
      </c>
      <c r="D109" s="25" t="s">
        <v>96</v>
      </c>
      <c r="E109" s="25" t="s">
        <v>25</v>
      </c>
      <c r="F109" s="25" t="s">
        <v>47</v>
      </c>
      <c r="G109" s="25" t="s">
        <v>90</v>
      </c>
      <c r="H109" s="24">
        <v>0.33333333333333326</v>
      </c>
      <c r="I109" s="24">
        <v>0.45031712473572938</v>
      </c>
      <c r="J109" s="24">
        <v>0.40972222222222232</v>
      </c>
      <c r="K109" s="24">
        <v>0.45528455284552849</v>
      </c>
      <c r="L109" s="24">
        <v>0.49966300181136525</v>
      </c>
      <c r="M109" s="24">
        <v>0.49966300181136525</v>
      </c>
      <c r="N109" s="24">
        <v>0.44133053945992401</v>
      </c>
      <c r="O109" s="24">
        <v>0.54404145077720201</v>
      </c>
      <c r="P109" s="24">
        <v>0.44957983193277307</v>
      </c>
      <c r="Q109" s="24">
        <v>0.46822033898305082</v>
      </c>
      <c r="R109" s="24">
        <v>0.46004842615012098</v>
      </c>
      <c r="S109" s="24">
        <v>0.5089285714285714</v>
      </c>
      <c r="T109" s="24">
        <v>0.51569506726457393</v>
      </c>
      <c r="U109" s="24">
        <v>0.51187904967602593</v>
      </c>
      <c r="V109" s="24">
        <v>0.44999999999999996</v>
      </c>
      <c r="W109" s="24">
        <v>0.38909090909090915</v>
      </c>
      <c r="X109" s="24">
        <v>0.52396166134185296</v>
      </c>
      <c r="Y109" s="24">
        <v>0.62255639097744364</v>
      </c>
      <c r="Z109" s="24">
        <v>0.69300225733634302</v>
      </c>
      <c r="AA109" s="24">
        <v>0.54716981132075482</v>
      </c>
      <c r="AB109" s="24">
        <v>0.5993031358885017</v>
      </c>
      <c r="AC109" s="24">
        <v>0.5957446808510638</v>
      </c>
      <c r="AD109" s="24">
        <v>0.48854961832061061</v>
      </c>
      <c r="AE109" s="24">
        <v>0.48854961832061061</v>
      </c>
      <c r="AF109" s="24">
        <v>0.48854961832061061</v>
      </c>
      <c r="AG109" s="24">
        <v>0.48854961832061061</v>
      </c>
    </row>
    <row r="110" spans="1:33" x14ac:dyDescent="0.3">
      <c r="A110" s="25" t="s">
        <v>12</v>
      </c>
      <c r="B110" s="25" t="s">
        <v>8</v>
      </c>
      <c r="C110" s="25" t="s">
        <v>24</v>
      </c>
      <c r="D110" s="25" t="s">
        <v>96</v>
      </c>
      <c r="E110" s="25" t="s">
        <v>25</v>
      </c>
      <c r="F110" s="25" t="s">
        <v>47</v>
      </c>
      <c r="G110" s="25" t="s">
        <v>89</v>
      </c>
      <c r="H110" s="24">
        <v>0.40804597701149414</v>
      </c>
      <c r="I110" s="24">
        <v>0.34285714285714275</v>
      </c>
      <c r="J110" s="24">
        <v>0.47199999999999998</v>
      </c>
      <c r="K110" s="24">
        <v>0.42364532019704426</v>
      </c>
      <c r="L110" s="24">
        <v>0.46948356807511726</v>
      </c>
      <c r="M110" s="24">
        <v>0.42897727272727271</v>
      </c>
      <c r="N110" s="24">
        <v>0.42416821347801187</v>
      </c>
      <c r="O110" s="24">
        <v>0.84577114427860689</v>
      </c>
      <c r="P110" s="24">
        <v>0.55428571428571427</v>
      </c>
      <c r="Q110" s="24">
        <v>0.55693069306930698</v>
      </c>
      <c r="R110" s="24">
        <v>0.47308781869688388</v>
      </c>
      <c r="S110" s="24">
        <v>0.49295774647887325</v>
      </c>
      <c r="T110" s="24">
        <v>0.52027027027027017</v>
      </c>
      <c r="U110" s="24">
        <v>0.49319727891156462</v>
      </c>
      <c r="V110" s="24">
        <v>0.52906976744186052</v>
      </c>
      <c r="W110" s="24">
        <v>0.39024390243902429</v>
      </c>
      <c r="X110" s="24">
        <v>0.42473118279569899</v>
      </c>
      <c r="Y110" s="24">
        <v>0.39712918660287078</v>
      </c>
      <c r="Z110" s="24">
        <v>0.45581395348837206</v>
      </c>
      <c r="AA110" s="24">
        <v>0.4708171206225682</v>
      </c>
      <c r="AB110" s="24">
        <v>0.45969498910675388</v>
      </c>
      <c r="AC110" s="24">
        <v>0.50560224089635852</v>
      </c>
      <c r="AD110" s="24">
        <v>0.5491329479768785</v>
      </c>
      <c r="AE110" s="24">
        <v>0.56678700361010836</v>
      </c>
      <c r="AF110" s="24">
        <v>0.54666666666666663</v>
      </c>
      <c r="AG110" s="24">
        <v>0.47632711621233859</v>
      </c>
    </row>
    <row r="111" spans="1:33" x14ac:dyDescent="0.3">
      <c r="A111" s="25" t="s">
        <v>15</v>
      </c>
      <c r="B111" s="25" t="s">
        <v>8</v>
      </c>
      <c r="C111" s="25" t="s">
        <v>24</v>
      </c>
      <c r="D111" s="25" t="s">
        <v>96</v>
      </c>
      <c r="E111" s="25" t="s">
        <v>25</v>
      </c>
      <c r="F111" s="25" t="s">
        <v>47</v>
      </c>
      <c r="G111" s="25" t="s">
        <v>90</v>
      </c>
      <c r="H111" s="24">
        <v>0.57728706624605675</v>
      </c>
      <c r="I111" s="24">
        <v>0.44117647058823528</v>
      </c>
      <c r="J111" s="24">
        <v>0.50608206245461151</v>
      </c>
      <c r="K111" s="24">
        <v>0.57098765432098775</v>
      </c>
      <c r="L111" s="24">
        <v>0.68846153846153846</v>
      </c>
      <c r="M111" s="24">
        <v>0.51757188498402562</v>
      </c>
      <c r="N111" s="24">
        <v>0.55026111284257595</v>
      </c>
      <c r="O111" s="24">
        <v>0.60237388724035612</v>
      </c>
      <c r="P111" s="24">
        <v>0.60060975609756095</v>
      </c>
      <c r="Q111" s="24">
        <v>0.56716417910447769</v>
      </c>
      <c r="R111" s="24">
        <v>0.42008196721311486</v>
      </c>
      <c r="S111" s="24">
        <v>0.4274809160305344</v>
      </c>
      <c r="T111" s="24">
        <v>0.48996655518394649</v>
      </c>
      <c r="U111" s="24">
        <v>0.46078431372549011</v>
      </c>
      <c r="V111" s="24">
        <v>0.55140186915887845</v>
      </c>
      <c r="W111" s="24">
        <v>0.55813953488372103</v>
      </c>
      <c r="X111" s="24">
        <v>0.48429319371727741</v>
      </c>
      <c r="Y111" s="24">
        <v>0.4850000000000001</v>
      </c>
      <c r="Z111" s="24">
        <v>0.56481481481481488</v>
      </c>
      <c r="AA111" s="24">
        <v>0.56277056277056281</v>
      </c>
      <c r="AB111" s="24">
        <v>0.61127596439169141</v>
      </c>
      <c r="AC111" s="24">
        <v>0.6797385620915033</v>
      </c>
      <c r="AD111" s="24">
        <v>0.70397111913357402</v>
      </c>
      <c r="AE111" s="24">
        <v>0.54446177847113875</v>
      </c>
      <c r="AF111" s="24">
        <v>0.66484517304189428</v>
      </c>
      <c r="AG111" s="24">
        <v>0.49579831932773111</v>
      </c>
    </row>
    <row r="112" spans="1:33" x14ac:dyDescent="0.3">
      <c r="A112" s="25" t="s">
        <v>78</v>
      </c>
      <c r="B112" s="25" t="s">
        <v>8</v>
      </c>
      <c r="C112" s="25" t="s">
        <v>24</v>
      </c>
      <c r="D112" s="25" t="s">
        <v>96</v>
      </c>
      <c r="E112" s="25" t="s">
        <v>25</v>
      </c>
      <c r="F112" s="25" t="s">
        <v>47</v>
      </c>
      <c r="G112" s="25" t="s">
        <v>89</v>
      </c>
      <c r="H112" s="24">
        <v>0.36018957345971558</v>
      </c>
      <c r="I112" s="24">
        <v>0.43556701030927836</v>
      </c>
      <c r="J112" s="24">
        <v>0.38611111111111107</v>
      </c>
      <c r="K112" s="24">
        <v>0.40259740259740262</v>
      </c>
      <c r="L112" s="24">
        <v>0.35714285714285721</v>
      </c>
      <c r="M112" s="24">
        <v>0.45938375350140048</v>
      </c>
      <c r="N112" s="24">
        <v>0.40016528468696083</v>
      </c>
      <c r="O112" s="24">
        <v>0.70165745856353601</v>
      </c>
      <c r="P112" s="24">
        <v>0.64835164835164827</v>
      </c>
      <c r="Q112" s="24">
        <v>0.62189054726368154</v>
      </c>
      <c r="R112" s="24">
        <v>0.59668508287292821</v>
      </c>
      <c r="S112" s="24">
        <v>0.57458563535911611</v>
      </c>
      <c r="T112" s="24">
        <v>0.41336633663366329</v>
      </c>
      <c r="U112" s="24">
        <v>0.47368421052631571</v>
      </c>
      <c r="V112" s="24">
        <v>0.47706422018348627</v>
      </c>
      <c r="W112" s="24">
        <v>0.49783549783549774</v>
      </c>
      <c r="X112" s="24">
        <v>0.40196078431372539</v>
      </c>
      <c r="Y112" s="24">
        <v>0.54713804713804715</v>
      </c>
      <c r="Z112" s="24">
        <v>0.65704584040747038</v>
      </c>
      <c r="AA112" s="24">
        <v>0.70289855072463769</v>
      </c>
      <c r="AB112" s="24">
        <v>0.67068273092369468</v>
      </c>
      <c r="AC112" s="24">
        <v>0.61379310344827576</v>
      </c>
      <c r="AD112" s="24">
        <v>0.65019011406844096</v>
      </c>
      <c r="AE112" s="24">
        <v>0.69467213114754101</v>
      </c>
      <c r="AF112" s="24">
        <v>0.7295454545454545</v>
      </c>
      <c r="AG112" s="24">
        <v>0.47443181818181812</v>
      </c>
    </row>
    <row r="113" spans="1:33" x14ac:dyDescent="0.3">
      <c r="A113" s="25" t="s">
        <v>16</v>
      </c>
      <c r="B113" s="25" t="s">
        <v>8</v>
      </c>
      <c r="C113" s="25" t="s">
        <v>24</v>
      </c>
      <c r="D113" s="25" t="s">
        <v>96</v>
      </c>
      <c r="E113" s="25" t="s">
        <v>25</v>
      </c>
      <c r="F113" s="25" t="s">
        <v>47</v>
      </c>
      <c r="G113" s="25" t="s">
        <v>87</v>
      </c>
      <c r="H113" s="24">
        <v>0.41621621621621618</v>
      </c>
      <c r="I113" s="24">
        <v>0.46060606060606069</v>
      </c>
      <c r="J113" s="24">
        <v>0.47138964577656672</v>
      </c>
      <c r="K113" s="24">
        <v>0.59200000000000008</v>
      </c>
      <c r="L113" s="24">
        <v>0.59498207885304666</v>
      </c>
      <c r="M113" s="24">
        <v>0.59042553191489366</v>
      </c>
      <c r="N113" s="24">
        <v>0.52093658889446404</v>
      </c>
      <c r="O113" s="24">
        <v>0.73318872017353587</v>
      </c>
      <c r="P113" s="24">
        <v>0.54453441295546567</v>
      </c>
      <c r="Q113" s="24">
        <v>0.59343434343434343</v>
      </c>
      <c r="R113" s="24">
        <v>0.5976331360946745</v>
      </c>
      <c r="S113" s="24">
        <v>0.53977272727272729</v>
      </c>
      <c r="T113" s="24">
        <v>0.45348837209302317</v>
      </c>
      <c r="U113" s="24">
        <v>0.45905707196029777</v>
      </c>
      <c r="V113" s="24">
        <v>0.46354166666666674</v>
      </c>
      <c r="W113" s="24">
        <v>0.41576086956521729</v>
      </c>
      <c r="X113" s="24">
        <v>0.41293532338308458</v>
      </c>
      <c r="Y113" s="24">
        <v>0.429245283018868</v>
      </c>
      <c r="Z113" s="24">
        <v>0.41189931350114417</v>
      </c>
      <c r="AA113" s="24">
        <v>0.35714285714285721</v>
      </c>
      <c r="AB113" s="24">
        <v>0.42141230068337121</v>
      </c>
      <c r="AC113" s="24">
        <v>0.42786069651741299</v>
      </c>
      <c r="AD113" s="24">
        <v>0.49572649572649574</v>
      </c>
      <c r="AE113" s="24">
        <v>0.56794425087108014</v>
      </c>
      <c r="AF113" s="24">
        <v>0.56794425087108014</v>
      </c>
      <c r="AG113" s="24">
        <v>0.56794425087108014</v>
      </c>
    </row>
    <row r="114" spans="1:33" x14ac:dyDescent="0.3">
      <c r="A114" s="25" t="s">
        <v>79</v>
      </c>
      <c r="B114" s="25" t="s">
        <v>8</v>
      </c>
      <c r="C114" s="25" t="s">
        <v>24</v>
      </c>
      <c r="D114" s="25" t="s">
        <v>96</v>
      </c>
      <c r="E114" s="25" t="s">
        <v>25</v>
      </c>
      <c r="F114" s="25" t="s">
        <v>47</v>
      </c>
      <c r="G114" s="25" t="s">
        <v>88</v>
      </c>
      <c r="H114" s="24">
        <v>0.47440944881889768</v>
      </c>
      <c r="I114" s="24">
        <v>0.52238805970149249</v>
      </c>
      <c r="J114" s="24">
        <v>0.40692640692640691</v>
      </c>
      <c r="K114" s="24">
        <v>0.32359081419624225</v>
      </c>
      <c r="L114" s="24">
        <v>0.35833333333333339</v>
      </c>
      <c r="M114" s="24">
        <v>0.46616541353383467</v>
      </c>
      <c r="N114" s="24">
        <v>0.42530224608503459</v>
      </c>
      <c r="O114" s="24">
        <v>0.74271844660194164</v>
      </c>
      <c r="P114" s="24">
        <v>0.61943319838056676</v>
      </c>
      <c r="Q114" s="24">
        <v>0.44336569579288021</v>
      </c>
      <c r="R114" s="24">
        <v>0.44723618090452266</v>
      </c>
      <c r="S114" s="24">
        <v>0.46728971962616828</v>
      </c>
      <c r="T114" s="24">
        <v>0.44759206798866846</v>
      </c>
      <c r="U114" s="24">
        <v>0.47340425531914887</v>
      </c>
      <c r="V114" s="24">
        <v>0.53103448275862064</v>
      </c>
      <c r="W114" s="24">
        <v>0.37837837837837829</v>
      </c>
      <c r="X114" s="24">
        <v>0.51305970149253732</v>
      </c>
      <c r="Y114" s="24">
        <v>0.59943181818181812</v>
      </c>
      <c r="Z114" s="24">
        <v>0.64265129682997113</v>
      </c>
      <c r="AA114" s="24">
        <v>0.53110047846889952</v>
      </c>
      <c r="AB114" s="24">
        <v>0.3828125</v>
      </c>
      <c r="AC114" s="24">
        <v>0.44857142857142862</v>
      </c>
      <c r="AD114" s="24">
        <v>0.35772357723577231</v>
      </c>
      <c r="AE114" s="24">
        <v>0.40077821011673143</v>
      </c>
      <c r="AF114" s="24">
        <v>0.47982062780269064</v>
      </c>
      <c r="AG114" s="24">
        <v>0.53947368421052633</v>
      </c>
    </row>
    <row r="115" spans="1:33" x14ac:dyDescent="0.3">
      <c r="A115" s="25" t="s">
        <v>17</v>
      </c>
      <c r="B115" s="25" t="s">
        <v>8</v>
      </c>
      <c r="C115" s="25" t="s">
        <v>24</v>
      </c>
      <c r="D115" s="25" t="s">
        <v>96</v>
      </c>
      <c r="E115" s="25" t="s">
        <v>25</v>
      </c>
      <c r="F115" s="25" t="s">
        <v>47</v>
      </c>
      <c r="G115" s="25" t="s">
        <v>90</v>
      </c>
      <c r="H115" s="24">
        <v>0.44444444444444442</v>
      </c>
      <c r="I115" s="24">
        <v>0.44866071428571419</v>
      </c>
      <c r="J115" s="24">
        <v>0.3966480446927374</v>
      </c>
      <c r="K115" s="24">
        <v>0.37688442211055273</v>
      </c>
      <c r="L115" s="24">
        <v>0.5191740412979351</v>
      </c>
      <c r="M115" s="24">
        <v>0.44358974358974357</v>
      </c>
      <c r="N115" s="24">
        <v>0.43823356840352129</v>
      </c>
      <c r="O115" s="24">
        <v>0.60765550239234445</v>
      </c>
      <c r="P115" s="24">
        <v>0.64356435643564347</v>
      </c>
      <c r="Q115" s="24">
        <v>0.52978723404255312</v>
      </c>
      <c r="R115" s="24">
        <v>0.67672413793103448</v>
      </c>
      <c r="S115" s="24">
        <v>0.61504424778761058</v>
      </c>
      <c r="T115" s="24">
        <v>0.6080000000000001</v>
      </c>
      <c r="U115" s="24">
        <v>0.44621513944223112</v>
      </c>
      <c r="V115" s="24">
        <v>0.40740740740740744</v>
      </c>
      <c r="W115" s="24">
        <v>0.4267515923566878</v>
      </c>
      <c r="X115" s="24">
        <v>0.53719008264462809</v>
      </c>
      <c r="Y115" s="24">
        <v>0.65567765567765557</v>
      </c>
      <c r="Z115" s="24">
        <v>0.72491349480968847</v>
      </c>
      <c r="AA115" s="24">
        <v>0.76363636363636367</v>
      </c>
      <c r="AB115" s="24">
        <v>0.78919860627177707</v>
      </c>
      <c r="AC115" s="24">
        <v>0.41549295774647876</v>
      </c>
      <c r="AD115" s="24">
        <v>0.59798994974874375</v>
      </c>
      <c r="AE115" s="24">
        <v>0.41623488773747841</v>
      </c>
      <c r="AF115" s="24">
        <v>0.59625668449197855</v>
      </c>
      <c r="AG115" s="24">
        <v>0.63049853372434028</v>
      </c>
    </row>
    <row r="116" spans="1:33" x14ac:dyDescent="0.3">
      <c r="A116" s="25" t="s">
        <v>18</v>
      </c>
      <c r="B116" s="25" t="s">
        <v>19</v>
      </c>
      <c r="C116" s="25" t="s">
        <v>24</v>
      </c>
      <c r="D116" s="25" t="s">
        <v>96</v>
      </c>
      <c r="E116" s="25" t="s">
        <v>25</v>
      </c>
      <c r="F116" s="25" t="s">
        <v>47</v>
      </c>
      <c r="G116" s="25" t="s">
        <v>94</v>
      </c>
      <c r="H116" s="24">
        <v>0.60747663551401865</v>
      </c>
      <c r="I116" s="24">
        <v>0.66346153846153855</v>
      </c>
      <c r="J116" s="24">
        <v>0.62135922330097082</v>
      </c>
      <c r="K116" s="24">
        <v>0.56521739130434789</v>
      </c>
      <c r="L116" s="24">
        <v>0.61047754811119037</v>
      </c>
      <c r="M116" s="24">
        <v>0.65573770491803285</v>
      </c>
      <c r="N116" s="24">
        <v>0.62062167360168319</v>
      </c>
      <c r="O116" s="24">
        <v>0.66812227074235797</v>
      </c>
      <c r="P116" s="24">
        <v>0.6179775280898876</v>
      </c>
      <c r="Q116" s="24">
        <v>0.625</v>
      </c>
      <c r="R116" s="24">
        <v>0.58823529411764697</v>
      </c>
      <c r="S116" s="24">
        <v>0.62195121951219523</v>
      </c>
      <c r="T116" s="24">
        <v>0.597938144329897</v>
      </c>
      <c r="U116" s="24">
        <v>0.57281553398058249</v>
      </c>
      <c r="V116" s="24">
        <v>0.62264150943396235</v>
      </c>
      <c r="W116" s="24">
        <v>0.6454545454545455</v>
      </c>
      <c r="X116" s="24">
        <v>0.57563025210084029</v>
      </c>
      <c r="Y116" s="24">
        <v>0.61417322834645671</v>
      </c>
      <c r="Z116" s="24">
        <v>0.67234042553191498</v>
      </c>
      <c r="AA116" s="24">
        <v>0.65384615384615374</v>
      </c>
      <c r="AB116" s="24">
        <v>0.66412213740458026</v>
      </c>
      <c r="AC116" s="24">
        <v>0.64516129032258074</v>
      </c>
      <c r="AD116" s="24">
        <v>0.73015873015873023</v>
      </c>
      <c r="AE116" s="24">
        <v>0.7109375</v>
      </c>
      <c r="AF116" s="24">
        <v>0.79824561403508776</v>
      </c>
      <c r="AG116" s="24">
        <v>0.73770491803278682</v>
      </c>
    </row>
    <row r="117" spans="1:33" x14ac:dyDescent="0.3">
      <c r="A117" s="25" t="s">
        <v>80</v>
      </c>
      <c r="B117" s="25" t="s">
        <v>19</v>
      </c>
      <c r="C117" s="25" t="s">
        <v>24</v>
      </c>
      <c r="D117" s="25" t="s">
        <v>96</v>
      </c>
      <c r="E117" s="25" t="s">
        <v>25</v>
      </c>
      <c r="F117" s="25" t="s">
        <v>47</v>
      </c>
      <c r="G117" s="25" t="s">
        <v>91</v>
      </c>
      <c r="H117" s="24">
        <v>0.45138888888888884</v>
      </c>
      <c r="I117" s="24">
        <v>0.44525547445255476</v>
      </c>
      <c r="J117" s="24">
        <v>0.49473684210526314</v>
      </c>
      <c r="K117" s="24">
        <v>0.43421052631578938</v>
      </c>
      <c r="L117" s="24">
        <v>0.55378486055776888</v>
      </c>
      <c r="M117" s="24">
        <v>0.44186046511627897</v>
      </c>
      <c r="N117" s="24">
        <v>0.47020617623942401</v>
      </c>
      <c r="O117" s="24">
        <v>0.50657894736842102</v>
      </c>
      <c r="P117" s="24">
        <v>0.47407407407407409</v>
      </c>
      <c r="Q117" s="24">
        <v>0.47619047619047628</v>
      </c>
      <c r="R117" s="24">
        <v>0.45238095238095233</v>
      </c>
      <c r="S117" s="24">
        <v>0.47972972972972983</v>
      </c>
      <c r="T117" s="24">
        <v>0.41315789473684217</v>
      </c>
      <c r="U117" s="24">
        <v>0.5</v>
      </c>
      <c r="V117" s="24">
        <v>0.39273927392739272</v>
      </c>
      <c r="W117" s="24">
        <v>0.53719008264462809</v>
      </c>
      <c r="X117" s="24">
        <v>0.47008547008547019</v>
      </c>
      <c r="Y117" s="24">
        <v>0.50636942675159236</v>
      </c>
      <c r="Z117" s="24">
        <v>0.48295454545454541</v>
      </c>
      <c r="AA117" s="24">
        <v>0.50150150150150141</v>
      </c>
      <c r="AB117" s="24">
        <v>0.49206349206349209</v>
      </c>
      <c r="AC117" s="24">
        <v>0.5058139534883721</v>
      </c>
      <c r="AD117" s="24">
        <v>0.42760942760942755</v>
      </c>
      <c r="AE117" s="24">
        <v>0.44839857651245563</v>
      </c>
      <c r="AF117" s="24">
        <v>0.41368078175895762</v>
      </c>
      <c r="AG117" s="24">
        <v>0.49305555555555558</v>
      </c>
    </row>
    <row r="118" spans="1:33" x14ac:dyDescent="0.3">
      <c r="A118" s="25" t="s">
        <v>20</v>
      </c>
      <c r="B118" s="25" t="s">
        <v>19</v>
      </c>
      <c r="C118" s="25" t="s">
        <v>24</v>
      </c>
      <c r="D118" s="25" t="s">
        <v>96</v>
      </c>
      <c r="E118" s="25" t="s">
        <v>25</v>
      </c>
      <c r="F118" s="25" t="s">
        <v>47</v>
      </c>
      <c r="G118" s="25" t="s">
        <v>92</v>
      </c>
      <c r="H118" s="24">
        <v>0.42081447963800911</v>
      </c>
      <c r="I118" s="24">
        <v>0.35159817351598166</v>
      </c>
      <c r="J118" s="24">
        <v>0.41610738255033564</v>
      </c>
      <c r="K118" s="24">
        <v>0.47577092511013208</v>
      </c>
      <c r="L118" s="24">
        <v>0.3612167300380229</v>
      </c>
      <c r="M118" s="24">
        <v>0.49096385542168686</v>
      </c>
      <c r="N118" s="24">
        <v>0.41941192437902802</v>
      </c>
      <c r="O118" s="24">
        <v>0.5305039787798409</v>
      </c>
      <c r="P118" s="24">
        <v>0.44059405940594054</v>
      </c>
      <c r="Q118" s="24">
        <v>0.36082474226804129</v>
      </c>
      <c r="R118" s="24">
        <v>0.37267080745341619</v>
      </c>
      <c r="S118" s="24">
        <v>0.44198895027624308</v>
      </c>
      <c r="T118" s="24">
        <v>0.56077348066298338</v>
      </c>
      <c r="U118" s="24">
        <v>0.44736842105263164</v>
      </c>
      <c r="V118" s="24">
        <v>0.44347826086956532</v>
      </c>
      <c r="W118" s="24">
        <v>0.4274509803921569</v>
      </c>
      <c r="X118" s="24">
        <v>0.43097014925373145</v>
      </c>
      <c r="Y118" s="24">
        <v>0.43840579710144922</v>
      </c>
      <c r="Z118" s="24">
        <v>0.43890274314214461</v>
      </c>
      <c r="AA118" s="24">
        <v>0.44486692015209117</v>
      </c>
      <c r="AB118" s="24">
        <v>0.52787456445993031</v>
      </c>
      <c r="AC118" s="24">
        <v>0.42666666666666675</v>
      </c>
      <c r="AD118" s="24">
        <v>0.48630136986301364</v>
      </c>
      <c r="AE118" s="24">
        <v>0.56428571428571428</v>
      </c>
      <c r="AF118" s="24">
        <v>0.65750915750915762</v>
      </c>
      <c r="AG118" s="24">
        <v>0.4805970149253731</v>
      </c>
    </row>
    <row r="119" spans="1:33" x14ac:dyDescent="0.3">
      <c r="A119" s="25" t="s">
        <v>21</v>
      </c>
      <c r="B119" s="25" t="s">
        <v>19</v>
      </c>
      <c r="C119" s="25" t="s">
        <v>24</v>
      </c>
      <c r="D119" s="25" t="s">
        <v>96</v>
      </c>
      <c r="E119" s="25" t="s">
        <v>25</v>
      </c>
      <c r="F119" s="25" t="s">
        <v>47</v>
      </c>
      <c r="G119" s="25" t="s">
        <v>93</v>
      </c>
      <c r="H119" s="24">
        <v>0.47039473684210531</v>
      </c>
      <c r="I119" s="24">
        <v>0.49390243902439024</v>
      </c>
      <c r="J119" s="24">
        <v>0.42469879518072284</v>
      </c>
      <c r="K119" s="24">
        <v>0.43842364532019706</v>
      </c>
      <c r="L119" s="24">
        <v>0.38188976377952755</v>
      </c>
      <c r="M119" s="24">
        <v>0.44171779141104284</v>
      </c>
      <c r="N119" s="24">
        <v>0.44183786192633095</v>
      </c>
      <c r="O119" s="24">
        <v>0.65957446808510634</v>
      </c>
      <c r="P119" s="24">
        <v>0.58426966292134841</v>
      </c>
      <c r="Q119" s="24">
        <v>0.55494505494505497</v>
      </c>
      <c r="R119" s="24">
        <v>0.51006711409395966</v>
      </c>
      <c r="S119" s="24">
        <v>0.50359712230215825</v>
      </c>
      <c r="T119" s="24">
        <v>0.43055555555555558</v>
      </c>
      <c r="U119" s="24">
        <v>0.45374449339207046</v>
      </c>
      <c r="V119" s="24">
        <v>0.47290640394088679</v>
      </c>
      <c r="W119" s="24">
        <v>0.54497354497354489</v>
      </c>
      <c r="X119" s="24">
        <v>0.48039215686274517</v>
      </c>
      <c r="Y119" s="24">
        <v>0.4375</v>
      </c>
      <c r="Z119" s="24">
        <v>0.51473922902494329</v>
      </c>
      <c r="AA119" s="24">
        <v>0.41055718475073322</v>
      </c>
      <c r="AB119" s="24">
        <v>0.3844492440604752</v>
      </c>
      <c r="AC119" s="24">
        <v>0.49767441860465111</v>
      </c>
      <c r="AD119" s="24">
        <v>0.49570815450643768</v>
      </c>
      <c r="AE119" s="24">
        <v>0.62937062937062938</v>
      </c>
      <c r="AF119" s="24">
        <v>0.6166666666666667</v>
      </c>
      <c r="AG119" s="24">
        <v>0.6166666666666667</v>
      </c>
    </row>
    <row r="120" spans="1:33" x14ac:dyDescent="0.3">
      <c r="A120" s="25" t="s">
        <v>81</v>
      </c>
      <c r="B120" s="25" t="s">
        <v>19</v>
      </c>
      <c r="C120" s="25" t="s">
        <v>24</v>
      </c>
      <c r="D120" s="25" t="s">
        <v>96</v>
      </c>
      <c r="E120" s="25" t="s">
        <v>25</v>
      </c>
      <c r="F120" s="25" t="s">
        <v>47</v>
      </c>
      <c r="G120" s="25" t="s">
        <v>94</v>
      </c>
      <c r="H120" s="24">
        <v>0.52222222222222214</v>
      </c>
      <c r="I120" s="24">
        <v>0.53286384976525825</v>
      </c>
      <c r="J120" s="24">
        <v>0.60488798370672092</v>
      </c>
      <c r="K120" s="24">
        <v>0.58302583025830268</v>
      </c>
      <c r="L120" s="24">
        <v>0.52610441767068283</v>
      </c>
      <c r="M120" s="24">
        <v>0.50592885375494068</v>
      </c>
      <c r="N120" s="24">
        <v>0.54583885956302114</v>
      </c>
      <c r="O120" s="24">
        <v>0.61712846347607053</v>
      </c>
      <c r="P120" s="24">
        <v>0.64324324324324333</v>
      </c>
      <c r="Q120" s="24">
        <v>0.56084656084656093</v>
      </c>
      <c r="R120" s="24">
        <v>0.48888888888888893</v>
      </c>
      <c r="S120" s="24">
        <v>0.50253807106598991</v>
      </c>
      <c r="T120" s="24">
        <v>0.49500000000000011</v>
      </c>
      <c r="U120" s="24">
        <v>0.50520833333333326</v>
      </c>
      <c r="V120" s="24">
        <v>0.48883374689826309</v>
      </c>
      <c r="W120" s="24">
        <v>0.49408284023668636</v>
      </c>
      <c r="X120" s="24">
        <v>0.49180327868852469</v>
      </c>
      <c r="Y120" s="24">
        <v>0.39141414141414144</v>
      </c>
      <c r="Z120" s="24">
        <v>0.45497630331753558</v>
      </c>
      <c r="AA120" s="24">
        <v>0.42268041237113407</v>
      </c>
      <c r="AB120" s="24">
        <v>0.3901234567901235</v>
      </c>
      <c r="AC120" s="24">
        <v>0.86094674556213024</v>
      </c>
      <c r="AD120" s="24">
        <v>0.75396825396825395</v>
      </c>
      <c r="AE120" s="24">
        <v>0.58108108108108114</v>
      </c>
      <c r="AF120" s="24">
        <v>0.6417322834645669</v>
      </c>
      <c r="AG120" s="24">
        <v>0.57653061224489788</v>
      </c>
    </row>
    <row r="121" spans="1:33" x14ac:dyDescent="0.3">
      <c r="A121" s="25" t="s">
        <v>82</v>
      </c>
      <c r="B121" s="25" t="s">
        <v>19</v>
      </c>
      <c r="C121" s="25" t="s">
        <v>24</v>
      </c>
      <c r="D121" s="25" t="s">
        <v>96</v>
      </c>
      <c r="E121" s="25" t="s">
        <v>25</v>
      </c>
      <c r="F121" s="25" t="s">
        <v>47</v>
      </c>
      <c r="G121" s="25" t="s">
        <v>95</v>
      </c>
      <c r="H121" s="24">
        <v>0.46496815286624193</v>
      </c>
      <c r="I121" s="24">
        <v>0.38888888888888884</v>
      </c>
      <c r="J121" s="24">
        <v>0.46039603960396036</v>
      </c>
      <c r="K121" s="24">
        <v>0.49803921568627452</v>
      </c>
      <c r="L121" s="24">
        <v>0.49618320610687028</v>
      </c>
      <c r="M121" s="24">
        <v>0.60040983606557385</v>
      </c>
      <c r="N121" s="24">
        <v>0.48481422320296835</v>
      </c>
      <c r="O121" s="24">
        <v>0.68669527896995719</v>
      </c>
      <c r="P121" s="24">
        <v>0.61971830985915499</v>
      </c>
      <c r="Q121" s="24">
        <v>0.53694581280788167</v>
      </c>
      <c r="R121" s="24">
        <v>0.52906976744186052</v>
      </c>
      <c r="S121" s="24">
        <v>0.51757188498402562</v>
      </c>
      <c r="T121" s="24">
        <v>0.41085271317829464</v>
      </c>
      <c r="U121" s="24">
        <v>0.43654822335025378</v>
      </c>
      <c r="V121" s="24">
        <v>0.38443396226415105</v>
      </c>
      <c r="W121" s="24">
        <v>0.49642004773269699</v>
      </c>
      <c r="X121" s="24">
        <v>0.51413881748071977</v>
      </c>
      <c r="Y121" s="24">
        <v>0.4155844155844155</v>
      </c>
      <c r="Z121" s="24">
        <v>0.54430379746835444</v>
      </c>
      <c r="AA121" s="24">
        <v>0.50141643059490093</v>
      </c>
      <c r="AB121" s="24">
        <v>0.43186180422264875</v>
      </c>
      <c r="AC121" s="24">
        <v>0.63846153846153841</v>
      </c>
      <c r="AD121" s="24">
        <v>0.61224489795918369</v>
      </c>
      <c r="AE121" s="24">
        <v>0.62015503875968991</v>
      </c>
      <c r="AF121" s="24">
        <v>0.63320463320463327</v>
      </c>
      <c r="AG121" s="24">
        <v>0.66153846153846163</v>
      </c>
    </row>
    <row r="122" spans="1:33" x14ac:dyDescent="0.3">
      <c r="A122" s="25" t="s">
        <v>83</v>
      </c>
      <c r="B122" s="25" t="s">
        <v>19</v>
      </c>
      <c r="C122" s="25" t="s">
        <v>24</v>
      </c>
      <c r="D122" s="25" t="s">
        <v>96</v>
      </c>
      <c r="E122" s="25" t="s">
        <v>25</v>
      </c>
      <c r="F122" s="25" t="s">
        <v>47</v>
      </c>
      <c r="G122" s="25" t="s">
        <v>93</v>
      </c>
      <c r="H122" s="24">
        <v>0.37533512064343166</v>
      </c>
      <c r="I122" s="24">
        <v>0.43567251461988299</v>
      </c>
      <c r="J122" s="24">
        <v>0.41216216216216206</v>
      </c>
      <c r="K122" s="24">
        <v>0.51824817518248167</v>
      </c>
      <c r="L122" s="24">
        <v>0.49242424242424243</v>
      </c>
      <c r="M122" s="24">
        <v>0.55080213903743314</v>
      </c>
      <c r="N122" s="24">
        <v>0.46410739234493903</v>
      </c>
      <c r="O122" s="24">
        <v>0.57326478149100257</v>
      </c>
      <c r="P122" s="24">
        <v>0.53333333333333344</v>
      </c>
      <c r="Q122" s="24">
        <v>0.51249999999999996</v>
      </c>
      <c r="R122" s="24">
        <v>0.40845070422535201</v>
      </c>
      <c r="S122" s="24">
        <v>0.49358974358974361</v>
      </c>
      <c r="T122" s="24">
        <v>0.51219512195121952</v>
      </c>
      <c r="U122" s="24">
        <v>0.50294117647058822</v>
      </c>
      <c r="V122" s="24">
        <v>0.5</v>
      </c>
      <c r="W122" s="24">
        <v>0.43943661971830994</v>
      </c>
      <c r="X122" s="24">
        <v>0.55279503105590067</v>
      </c>
      <c r="Y122" s="24">
        <v>0.4933333333333334</v>
      </c>
      <c r="Z122" s="24">
        <v>0.54873646209386284</v>
      </c>
      <c r="AA122" s="24">
        <v>0.43016759776536317</v>
      </c>
      <c r="AB122" s="24">
        <v>0.59168704156479213</v>
      </c>
      <c r="AC122" s="24">
        <v>0.65740740740740744</v>
      </c>
      <c r="AD122" s="24">
        <v>0.6476683937823835</v>
      </c>
      <c r="AE122" s="24">
        <v>0.66015625</v>
      </c>
      <c r="AF122" s="24">
        <v>0.62009803921568629</v>
      </c>
      <c r="AG122" s="24">
        <v>0.56310679611650483</v>
      </c>
    </row>
    <row r="123" spans="1:33" x14ac:dyDescent="0.3">
      <c r="A123" s="25" t="s">
        <v>84</v>
      </c>
      <c r="B123" s="25" t="s">
        <v>19</v>
      </c>
      <c r="C123" s="25" t="s">
        <v>24</v>
      </c>
      <c r="D123" s="25" t="s">
        <v>96</v>
      </c>
      <c r="E123" s="25" t="s">
        <v>25</v>
      </c>
      <c r="F123" s="25" t="s">
        <v>47</v>
      </c>
      <c r="G123" s="25" t="s">
        <v>94</v>
      </c>
      <c r="H123" s="24">
        <v>0.43981481481481488</v>
      </c>
      <c r="I123" s="24">
        <v>0.35135135135135132</v>
      </c>
      <c r="J123" s="24">
        <v>0.33827160493827169</v>
      </c>
      <c r="K123" s="24">
        <v>0.39999999999999991</v>
      </c>
      <c r="L123" s="24">
        <v>0.38842975206611574</v>
      </c>
      <c r="M123" s="24">
        <v>0.48305084745762716</v>
      </c>
      <c r="N123" s="24">
        <v>0.40015306177136339</v>
      </c>
      <c r="O123" s="24">
        <v>0.74871794871794872</v>
      </c>
      <c r="P123" s="24">
        <v>0.63043478260869557</v>
      </c>
      <c r="Q123" s="24">
        <v>0.58333333333333326</v>
      </c>
      <c r="R123" s="24">
        <v>0.53374233128834359</v>
      </c>
      <c r="S123" s="24">
        <v>0.50314465408805042</v>
      </c>
      <c r="T123" s="24">
        <v>0.5</v>
      </c>
      <c r="U123" s="24">
        <v>0.47286821705426352</v>
      </c>
      <c r="V123" s="24">
        <v>0.48920863309352525</v>
      </c>
      <c r="W123" s="24">
        <v>0.48538011695906436</v>
      </c>
      <c r="X123" s="24">
        <v>0.46875</v>
      </c>
      <c r="Y123" s="24">
        <v>0.50549450549450547</v>
      </c>
      <c r="Z123" s="24">
        <v>0.60810810810810811</v>
      </c>
      <c r="AA123" s="24">
        <v>0.50520833333333326</v>
      </c>
      <c r="AB123" s="24">
        <v>0.41968911917098439</v>
      </c>
      <c r="AC123" s="24">
        <v>0.42767295597484267</v>
      </c>
      <c r="AD123" s="24">
        <v>0.40897097625329826</v>
      </c>
      <c r="AE123" s="24">
        <v>0.45142857142857151</v>
      </c>
      <c r="AF123" s="24">
        <v>0.48226950354609932</v>
      </c>
      <c r="AG123" s="24">
        <v>0.44174757281553401</v>
      </c>
    </row>
    <row r="124" spans="1:33" x14ac:dyDescent="0.3">
      <c r="A124" s="25" t="s">
        <v>85</v>
      </c>
      <c r="B124" s="25" t="s">
        <v>19</v>
      </c>
      <c r="C124" s="25" t="s">
        <v>24</v>
      </c>
      <c r="D124" s="25" t="s">
        <v>96</v>
      </c>
      <c r="E124" s="25" t="s">
        <v>25</v>
      </c>
      <c r="F124" s="25" t="s">
        <v>47</v>
      </c>
      <c r="G124" s="25" t="s">
        <v>95</v>
      </c>
      <c r="H124" s="24">
        <v>0.42431761786600486</v>
      </c>
      <c r="I124" s="24">
        <v>0.49142857142857133</v>
      </c>
      <c r="J124" s="24">
        <v>0.47680412371134029</v>
      </c>
      <c r="K124" s="24">
        <v>0.5012165450121655</v>
      </c>
      <c r="L124" s="24">
        <v>0.51315789473684204</v>
      </c>
      <c r="M124" s="24">
        <v>0.48322147651006708</v>
      </c>
      <c r="N124" s="24">
        <v>0.48169103821083192</v>
      </c>
      <c r="O124" s="24">
        <v>0.71186440677966112</v>
      </c>
      <c r="P124" s="24">
        <v>0.58152173913043481</v>
      </c>
      <c r="Q124" s="24">
        <v>0.63592233009708732</v>
      </c>
      <c r="R124" s="24">
        <v>0.57219251336898402</v>
      </c>
      <c r="S124" s="24">
        <v>0.36942675159235661</v>
      </c>
      <c r="T124" s="24">
        <v>0.44350282485875714</v>
      </c>
      <c r="U124" s="24">
        <v>0.44021739130434789</v>
      </c>
      <c r="V124" s="24">
        <v>0.59358288770053469</v>
      </c>
      <c r="W124" s="24">
        <v>0.50207468879668049</v>
      </c>
      <c r="X124" s="24">
        <v>0.43603133159268936</v>
      </c>
      <c r="Y124" s="24">
        <v>0.45531914893617031</v>
      </c>
      <c r="Z124" s="24">
        <v>0.36363636363636354</v>
      </c>
      <c r="AA124" s="24">
        <v>0.50135501355013545</v>
      </c>
      <c r="AB124" s="24">
        <v>0.52920962199312704</v>
      </c>
      <c r="AC124" s="24">
        <v>0.61354581673306763</v>
      </c>
      <c r="AD124" s="24">
        <v>0.55782312925170063</v>
      </c>
      <c r="AE124" s="24">
        <v>0.471830985915493</v>
      </c>
      <c r="AF124" s="24">
        <v>0.51819757365684582</v>
      </c>
      <c r="AG124" s="24">
        <v>0.55160142348754437</v>
      </c>
    </row>
    <row r="125" spans="1:33" x14ac:dyDescent="0.3">
      <c r="A125" s="25" t="s">
        <v>86</v>
      </c>
      <c r="B125" s="25" t="s">
        <v>19</v>
      </c>
      <c r="C125" s="25" t="s">
        <v>24</v>
      </c>
      <c r="D125" s="25" t="s">
        <v>96</v>
      </c>
      <c r="E125" s="25" t="s">
        <v>25</v>
      </c>
      <c r="F125" s="25" t="s">
        <v>47</v>
      </c>
      <c r="G125" s="25" t="s">
        <v>92</v>
      </c>
      <c r="H125" s="24">
        <v>0.40384615384615374</v>
      </c>
      <c r="I125" s="24">
        <v>0.39563862928348903</v>
      </c>
      <c r="J125" s="24">
        <v>0.48108108108108105</v>
      </c>
      <c r="K125" s="24">
        <v>0.43356643356643354</v>
      </c>
      <c r="L125" s="24">
        <v>0.45061728395061729</v>
      </c>
      <c r="M125" s="24">
        <v>0.45161290322580649</v>
      </c>
      <c r="N125" s="24">
        <v>0.43606041415893021</v>
      </c>
      <c r="O125" s="24">
        <v>0.59313725490196068</v>
      </c>
      <c r="P125" s="24">
        <v>0.54054054054054057</v>
      </c>
      <c r="Q125" s="24">
        <v>0.51020408163265296</v>
      </c>
      <c r="R125" s="24">
        <v>0.54330708661417315</v>
      </c>
      <c r="S125" s="24">
        <v>0.504</v>
      </c>
      <c r="T125" s="24">
        <v>0.39823008849557517</v>
      </c>
      <c r="U125" s="24">
        <v>0.43515850144092227</v>
      </c>
      <c r="V125" s="24">
        <v>0.57584269662921339</v>
      </c>
      <c r="W125" s="24">
        <v>0.52249999999999996</v>
      </c>
      <c r="X125" s="24">
        <v>0.4599406528189911</v>
      </c>
      <c r="Y125" s="24">
        <v>0.42930591259640094</v>
      </c>
      <c r="Z125" s="24">
        <v>0.4101123595505618</v>
      </c>
      <c r="AA125" s="24">
        <v>0.44705882352941173</v>
      </c>
      <c r="AB125" s="24">
        <v>0.41871921182266014</v>
      </c>
      <c r="AC125" s="24">
        <v>0.48796498905908092</v>
      </c>
      <c r="AD125" s="24">
        <v>0.34054054054054061</v>
      </c>
      <c r="AE125" s="24">
        <v>0.36363636363636354</v>
      </c>
      <c r="AF125" s="24">
        <v>0.4521276595744681</v>
      </c>
      <c r="AG125" s="24">
        <v>0.44262295081967218</v>
      </c>
    </row>
    <row r="126" spans="1:33" x14ac:dyDescent="0.3">
      <c r="A126" s="25" t="s">
        <v>23</v>
      </c>
      <c r="B126" s="25" t="s">
        <v>19</v>
      </c>
      <c r="C126" s="25" t="s">
        <v>24</v>
      </c>
      <c r="D126" s="25" t="s">
        <v>96</v>
      </c>
      <c r="E126" s="25" t="s">
        <v>25</v>
      </c>
      <c r="F126" s="25" t="s">
        <v>47</v>
      </c>
      <c r="G126" s="25" t="s">
        <v>93</v>
      </c>
      <c r="H126" s="24">
        <v>0.47787610619469034</v>
      </c>
      <c r="I126" s="24">
        <v>0.34271099744245515</v>
      </c>
      <c r="J126" s="24">
        <v>0.50884955752212391</v>
      </c>
      <c r="K126" s="24">
        <v>0.50570342205323193</v>
      </c>
      <c r="L126" s="24">
        <v>0.54716981132075482</v>
      </c>
      <c r="M126" s="24">
        <v>0.40625</v>
      </c>
      <c r="N126" s="24">
        <v>0.46475998242220934</v>
      </c>
      <c r="O126" s="24">
        <v>0.61576354679802958</v>
      </c>
      <c r="P126" s="24">
        <v>0.55307262569832405</v>
      </c>
      <c r="Q126" s="24">
        <v>0.57230769230769241</v>
      </c>
      <c r="R126" s="24">
        <v>0.44221105527638183</v>
      </c>
      <c r="S126" s="24">
        <v>0.375</v>
      </c>
      <c r="T126" s="24">
        <v>0.38108108108108119</v>
      </c>
      <c r="U126" s="24">
        <v>0.4355828220858895</v>
      </c>
      <c r="V126" s="24">
        <v>0.46641791044776126</v>
      </c>
      <c r="W126" s="24">
        <v>0.54678362573099415</v>
      </c>
      <c r="X126" s="24">
        <v>0.55379746835443044</v>
      </c>
      <c r="Y126" s="24">
        <v>0.56195462478184988</v>
      </c>
      <c r="Z126" s="24">
        <v>0.56506849315068486</v>
      </c>
      <c r="AA126" s="24">
        <v>0.56842105263157894</v>
      </c>
      <c r="AB126" s="24">
        <v>0.68674698795180733</v>
      </c>
      <c r="AC126" s="24">
        <v>0.55303030303030298</v>
      </c>
      <c r="AD126" s="24">
        <v>0.49775784753363239</v>
      </c>
      <c r="AE126" s="24">
        <v>0.49549549549549554</v>
      </c>
      <c r="AF126" s="24">
        <v>0.56000000000000005</v>
      </c>
      <c r="AG126" s="24">
        <v>0.43965517241379315</v>
      </c>
    </row>
    <row r="127" spans="1:33" x14ac:dyDescent="0.3">
      <c r="A127" s="25" t="s">
        <v>74</v>
      </c>
      <c r="B127" s="25" t="s">
        <v>8</v>
      </c>
      <c r="C127" s="25" t="s">
        <v>26</v>
      </c>
      <c r="D127" s="25" t="s">
        <v>97</v>
      </c>
      <c r="E127" s="25" t="s">
        <v>25</v>
      </c>
      <c r="F127" s="25" t="s">
        <v>47</v>
      </c>
      <c r="G127" s="25" t="s">
        <v>90</v>
      </c>
      <c r="H127" s="24">
        <v>0.38369304556354922</v>
      </c>
      <c r="I127" s="24">
        <v>0.4285714285714286</v>
      </c>
      <c r="J127" s="24">
        <v>0.5016722408026757</v>
      </c>
      <c r="K127" s="24">
        <v>0.41252699784017288</v>
      </c>
      <c r="L127" s="24">
        <v>0.39153439153439162</v>
      </c>
      <c r="M127" s="24">
        <v>0.54700854700854706</v>
      </c>
      <c r="N127" s="24">
        <v>0.44416777522012757</v>
      </c>
      <c r="O127" s="24">
        <v>0.44668587896253609</v>
      </c>
      <c r="P127" s="24">
        <v>0.38834951456310685</v>
      </c>
      <c r="Q127" s="24">
        <v>0.47345132743362828</v>
      </c>
      <c r="R127" s="24">
        <v>0.40625</v>
      </c>
      <c r="S127" s="24">
        <v>0.50757575757575757</v>
      </c>
      <c r="T127" s="24">
        <v>0.49590163934426235</v>
      </c>
      <c r="U127" s="24">
        <v>0.56355932203389836</v>
      </c>
      <c r="V127" s="24">
        <v>0.52742616033755274</v>
      </c>
      <c r="W127" s="24">
        <v>0.5387931034482758</v>
      </c>
      <c r="X127" s="24">
        <v>0.60465116279069764</v>
      </c>
      <c r="Y127" s="24">
        <v>0.55130784708249503</v>
      </c>
      <c r="Z127" s="24">
        <v>0.42253521126760574</v>
      </c>
      <c r="AA127" s="24">
        <v>0.52380952380952372</v>
      </c>
      <c r="AB127" s="24">
        <v>0.49103942652329757</v>
      </c>
      <c r="AC127" s="24">
        <v>0.53030303030303028</v>
      </c>
      <c r="AD127" s="24">
        <v>0.46381093057607092</v>
      </c>
      <c r="AE127" s="24">
        <v>0.72307692307692317</v>
      </c>
      <c r="AF127" s="24">
        <v>0.46212121212121215</v>
      </c>
      <c r="AG127" s="24">
        <v>0.48780487804878048</v>
      </c>
    </row>
    <row r="128" spans="1:33" x14ac:dyDescent="0.3">
      <c r="A128" s="25" t="s">
        <v>76</v>
      </c>
      <c r="B128" s="25" t="s">
        <v>8</v>
      </c>
      <c r="C128" s="25" t="s">
        <v>26</v>
      </c>
      <c r="D128" s="25" t="s">
        <v>97</v>
      </c>
      <c r="E128" s="25" t="s">
        <v>25</v>
      </c>
      <c r="F128" s="25" t="s">
        <v>47</v>
      </c>
      <c r="G128" s="25" t="s">
        <v>89</v>
      </c>
      <c r="H128" s="24">
        <v>0.46060606060606069</v>
      </c>
      <c r="I128" s="24">
        <v>0.44736842105263164</v>
      </c>
      <c r="J128" s="24">
        <v>0.4685990338164252</v>
      </c>
      <c r="K128" s="24">
        <v>0.44230769230769229</v>
      </c>
      <c r="L128" s="24">
        <v>0.43220338983050843</v>
      </c>
      <c r="M128" s="24">
        <v>0.4137931034482758</v>
      </c>
      <c r="N128" s="24">
        <v>0.44414628351026569</v>
      </c>
      <c r="O128" s="24">
        <v>0.48913043478260865</v>
      </c>
      <c r="P128" s="24">
        <v>0.54961832061068705</v>
      </c>
      <c r="Q128" s="24">
        <v>0.51026856240126373</v>
      </c>
      <c r="R128" s="24">
        <v>0.5298013245033113</v>
      </c>
      <c r="S128" s="24">
        <v>0.40131578947368429</v>
      </c>
      <c r="T128" s="24">
        <v>0.46753246753246747</v>
      </c>
      <c r="U128" s="24">
        <v>0.37339055793991416</v>
      </c>
      <c r="V128" s="24">
        <v>0.42249240121580556</v>
      </c>
      <c r="W128" s="24">
        <v>0.43157894736842106</v>
      </c>
      <c r="X128" s="24">
        <v>0.26222222222222213</v>
      </c>
      <c r="Y128" s="24">
        <v>0.4178403755868545</v>
      </c>
      <c r="Z128" s="24">
        <v>0.44391408114558462</v>
      </c>
      <c r="AA128" s="24">
        <v>0.48291925465838514</v>
      </c>
      <c r="AB128" s="24">
        <v>0.40909090909090917</v>
      </c>
      <c r="AC128" s="24">
        <v>0.39500000000000002</v>
      </c>
      <c r="AD128" s="24">
        <v>0.42685851318944845</v>
      </c>
      <c r="AE128" s="24">
        <v>0.50342465753424648</v>
      </c>
      <c r="AF128" s="24">
        <v>0.48299319727891166</v>
      </c>
      <c r="AG128" s="24">
        <v>0.48780487804878048</v>
      </c>
    </row>
    <row r="129" spans="1:33" x14ac:dyDescent="0.3">
      <c r="A129" s="25" t="s">
        <v>77</v>
      </c>
      <c r="B129" s="25" t="s">
        <v>8</v>
      </c>
      <c r="C129" s="25" t="s">
        <v>26</v>
      </c>
      <c r="D129" s="25" t="s">
        <v>97</v>
      </c>
      <c r="E129" s="25" t="s">
        <v>25</v>
      </c>
      <c r="F129" s="25" t="s">
        <v>47</v>
      </c>
      <c r="G129" s="25" t="s">
        <v>88</v>
      </c>
      <c r="H129" s="24">
        <v>0.39401496259351632</v>
      </c>
      <c r="I129" s="24">
        <v>0.42585551330798488</v>
      </c>
      <c r="J129" s="24">
        <v>0.47142857142857153</v>
      </c>
      <c r="K129" s="24">
        <v>0.35111111111111115</v>
      </c>
      <c r="L129" s="24">
        <v>0.46538461538461529</v>
      </c>
      <c r="M129" s="24">
        <v>0.4355828220858895</v>
      </c>
      <c r="N129" s="24">
        <v>0.42389626598528141</v>
      </c>
      <c r="O129" s="24">
        <v>0.45804195804195813</v>
      </c>
      <c r="P129" s="24">
        <v>0.43423423423423424</v>
      </c>
      <c r="Q129" s="24">
        <v>0.47306791569086659</v>
      </c>
      <c r="R129" s="24">
        <v>0.39954853273137703</v>
      </c>
      <c r="S129" s="24">
        <v>0.46990291262135919</v>
      </c>
      <c r="T129" s="24">
        <v>0.48299319727891166</v>
      </c>
      <c r="U129" s="24">
        <v>0.44444444444444442</v>
      </c>
      <c r="V129" s="24">
        <v>0.48672566371681425</v>
      </c>
      <c r="W129" s="24">
        <v>0.48076923076923084</v>
      </c>
      <c r="X129" s="24">
        <v>0.56507936507936507</v>
      </c>
      <c r="Y129" s="24">
        <v>0.67785234899328861</v>
      </c>
      <c r="Z129" s="24">
        <v>0.4355828220858895</v>
      </c>
      <c r="AA129" s="24">
        <v>0.37848605577689254</v>
      </c>
      <c r="AB129" s="24">
        <v>0.50156739811912221</v>
      </c>
      <c r="AC129" s="24">
        <v>0.45962732919254656</v>
      </c>
      <c r="AD129" s="24">
        <v>0.35519125683060104</v>
      </c>
      <c r="AE129" s="24">
        <v>0.36223506743737954</v>
      </c>
      <c r="AF129" s="24">
        <v>0.34322033898305082</v>
      </c>
      <c r="AG129" s="24">
        <v>0.52760736196319025</v>
      </c>
    </row>
    <row r="130" spans="1:33" x14ac:dyDescent="0.3">
      <c r="A130" s="25" t="s">
        <v>12</v>
      </c>
      <c r="B130" s="25" t="s">
        <v>8</v>
      </c>
      <c r="C130" s="25" t="s">
        <v>26</v>
      </c>
      <c r="D130" s="25" t="s">
        <v>97</v>
      </c>
      <c r="E130" s="25" t="s">
        <v>25</v>
      </c>
      <c r="F130" s="25" t="s">
        <v>47</v>
      </c>
      <c r="G130" s="25" t="s">
        <v>90</v>
      </c>
      <c r="H130" s="24">
        <v>0.36268343815513626</v>
      </c>
      <c r="I130" s="24">
        <v>0.39649122807017534</v>
      </c>
      <c r="J130" s="24">
        <v>0.3591160220994476</v>
      </c>
      <c r="K130" s="24">
        <v>0.3995535714285714</v>
      </c>
      <c r="L130" s="24">
        <v>0.27410207939508502</v>
      </c>
      <c r="M130" s="24">
        <v>0.36893203883495151</v>
      </c>
      <c r="N130" s="24">
        <v>0.36014639633056117</v>
      </c>
      <c r="O130" s="24">
        <v>0.48255813953488369</v>
      </c>
      <c r="P130" s="24">
        <v>0.50785340314136129</v>
      </c>
      <c r="Q130" s="24">
        <v>0.37826086956521743</v>
      </c>
      <c r="R130" s="24">
        <v>0.38497652582159625</v>
      </c>
      <c r="S130" s="24">
        <v>0.33975903614457836</v>
      </c>
      <c r="T130" s="24">
        <v>0.41304347826086962</v>
      </c>
      <c r="U130" s="24">
        <v>0.48235294117647065</v>
      </c>
      <c r="V130" s="24">
        <v>0.48566878980891715</v>
      </c>
      <c r="W130" s="24">
        <v>0.44078947368421062</v>
      </c>
      <c r="X130" s="24">
        <v>0.38785046728971961</v>
      </c>
      <c r="Y130" s="24">
        <v>0.42152466367713015</v>
      </c>
      <c r="Z130" s="24">
        <v>0.45578231292517013</v>
      </c>
      <c r="AA130" s="24">
        <v>0.50509164969450104</v>
      </c>
      <c r="AB130" s="24">
        <v>0.37249283667621769</v>
      </c>
      <c r="AC130" s="24">
        <v>0.39999999999999991</v>
      </c>
      <c r="AD130" s="24">
        <v>0.37771739130434789</v>
      </c>
      <c r="AE130" s="24">
        <v>0.65990990990990994</v>
      </c>
      <c r="AF130" s="24">
        <v>0.39660493827160503</v>
      </c>
      <c r="AG130" s="24">
        <v>0.47104247104247099</v>
      </c>
    </row>
    <row r="131" spans="1:33" x14ac:dyDescent="0.3">
      <c r="A131" s="25" t="s">
        <v>15</v>
      </c>
      <c r="B131" s="25" t="s">
        <v>8</v>
      </c>
      <c r="C131" s="25" t="s">
        <v>26</v>
      </c>
      <c r="D131" s="25" t="s">
        <v>97</v>
      </c>
      <c r="E131" s="25" t="s">
        <v>25</v>
      </c>
      <c r="F131" s="25" t="s">
        <v>47</v>
      </c>
      <c r="G131" s="25" t="s">
        <v>88</v>
      </c>
      <c r="H131" s="24">
        <v>0.41329479768786137</v>
      </c>
      <c r="I131" s="24">
        <v>0.51229508196721318</v>
      </c>
      <c r="J131" s="24">
        <v>0.39285714285714279</v>
      </c>
      <c r="K131" s="24">
        <v>0.42809364548494977</v>
      </c>
      <c r="L131" s="24">
        <v>0.55825242718446599</v>
      </c>
      <c r="M131" s="24">
        <v>0.5</v>
      </c>
      <c r="N131" s="24">
        <v>0.46746551586360557</v>
      </c>
      <c r="O131" s="24">
        <v>0.49086757990867569</v>
      </c>
      <c r="P131" s="24">
        <v>0.47671232876712333</v>
      </c>
      <c r="Q131" s="24">
        <v>0.5115606936416186</v>
      </c>
      <c r="R131" s="24">
        <v>0.45563549160671468</v>
      </c>
      <c r="S131" s="24">
        <v>0.5</v>
      </c>
      <c r="T131" s="24">
        <v>0.41474654377880182</v>
      </c>
      <c r="U131" s="24">
        <v>0.41316270566727598</v>
      </c>
      <c r="V131" s="24">
        <v>0.5006150061500616</v>
      </c>
      <c r="W131" s="24">
        <v>0.46249999999999991</v>
      </c>
      <c r="X131" s="24">
        <v>0.37566137566137559</v>
      </c>
      <c r="Y131" s="24">
        <v>0.44210526315789478</v>
      </c>
      <c r="Z131" s="24">
        <v>0.47368421052631571</v>
      </c>
      <c r="AA131" s="24">
        <v>0.43853820598006643</v>
      </c>
      <c r="AB131" s="24">
        <v>0.55342465753424652</v>
      </c>
      <c r="AC131" s="24">
        <v>0.48110831234256923</v>
      </c>
      <c r="AD131" s="24">
        <v>0.56207366984993179</v>
      </c>
      <c r="AE131" s="24">
        <v>0.70017636684303342</v>
      </c>
      <c r="AF131" s="24">
        <v>0.54711246200607899</v>
      </c>
      <c r="AG131" s="24">
        <v>0.4939393939393939</v>
      </c>
    </row>
    <row r="132" spans="1:33" x14ac:dyDescent="0.3">
      <c r="A132" s="25" t="s">
        <v>78</v>
      </c>
      <c r="B132" s="25" t="s">
        <v>8</v>
      </c>
      <c r="C132" s="25" t="s">
        <v>26</v>
      </c>
      <c r="D132" s="25" t="s">
        <v>97</v>
      </c>
      <c r="E132" s="25" t="s">
        <v>25</v>
      </c>
      <c r="F132" s="25" t="s">
        <v>47</v>
      </c>
      <c r="G132" s="25" t="s">
        <v>90</v>
      </c>
      <c r="H132" s="24">
        <v>0.57466063348416285</v>
      </c>
      <c r="I132" s="24">
        <v>0.43812709030100327</v>
      </c>
      <c r="J132" s="24">
        <v>0.43169398907103829</v>
      </c>
      <c r="K132" s="24">
        <v>0.45735027223230484</v>
      </c>
      <c r="L132" s="24">
        <v>0.36559139784946226</v>
      </c>
      <c r="M132" s="24">
        <v>0.48275862068965525</v>
      </c>
      <c r="N132" s="24">
        <v>0.45836366727127115</v>
      </c>
      <c r="O132" s="24">
        <v>0.52697095435684638</v>
      </c>
      <c r="P132" s="24">
        <v>0.45344129554655876</v>
      </c>
      <c r="Q132" s="24">
        <v>0.60820895522388052</v>
      </c>
      <c r="R132" s="24">
        <v>0.5938069216757742</v>
      </c>
      <c r="S132" s="24">
        <v>0.57604562737642584</v>
      </c>
      <c r="T132" s="24">
        <v>0.58237547892720309</v>
      </c>
      <c r="U132" s="24">
        <v>0.65350877192982448</v>
      </c>
      <c r="V132" s="24">
        <v>0.39873417721518978</v>
      </c>
      <c r="W132" s="24">
        <v>0.41228070175438591</v>
      </c>
      <c r="X132" s="24">
        <v>0.49044585987261136</v>
      </c>
      <c r="Y132" s="24">
        <v>0.57968476357267962</v>
      </c>
      <c r="Z132" s="24">
        <v>0.68367346938775508</v>
      </c>
      <c r="AA132" s="24">
        <v>0.65142857142857147</v>
      </c>
      <c r="AB132" s="24">
        <v>0.60074626865671643</v>
      </c>
      <c r="AC132" s="24">
        <v>0.66594827586206895</v>
      </c>
      <c r="AD132" s="24">
        <v>0.72020725388601026</v>
      </c>
      <c r="AE132" s="24">
        <v>0.55782312925170063</v>
      </c>
      <c r="AF132" s="24">
        <v>0.43613707165109039</v>
      </c>
      <c r="AG132" s="24">
        <v>0.47480916030534348</v>
      </c>
    </row>
    <row r="133" spans="1:33" x14ac:dyDescent="0.3">
      <c r="A133" s="25" t="s">
        <v>16</v>
      </c>
      <c r="B133" s="25" t="s">
        <v>8</v>
      </c>
      <c r="C133" s="25" t="s">
        <v>26</v>
      </c>
      <c r="D133" s="25" t="s">
        <v>97</v>
      </c>
      <c r="E133" s="25" t="s">
        <v>25</v>
      </c>
      <c r="F133" s="25" t="s">
        <v>47</v>
      </c>
      <c r="G133" s="25" t="s">
        <v>89</v>
      </c>
      <c r="H133" s="24">
        <v>0.51643192488262901</v>
      </c>
      <c r="I133" s="24">
        <v>0.46486486486486478</v>
      </c>
      <c r="J133" s="24">
        <v>0.47519582245430803</v>
      </c>
      <c r="K133" s="24">
        <v>0.38944723618090449</v>
      </c>
      <c r="L133" s="24">
        <v>0.49038461538461542</v>
      </c>
      <c r="M133" s="24">
        <v>0.48991935483870974</v>
      </c>
      <c r="N133" s="24">
        <v>0.47104063643433863</v>
      </c>
      <c r="O133" s="24">
        <v>0.51807228915662651</v>
      </c>
      <c r="P133" s="24">
        <v>0.4956140350877194</v>
      </c>
      <c r="Q133" s="24">
        <v>0.43875278396436523</v>
      </c>
      <c r="R133" s="24">
        <v>0.56521739130434789</v>
      </c>
      <c r="S133" s="24">
        <v>0.56818181818181812</v>
      </c>
      <c r="T133" s="24">
        <v>0.62814070351758788</v>
      </c>
      <c r="U133" s="24">
        <v>0.5629139072847682</v>
      </c>
      <c r="V133" s="24">
        <v>0.5793357933579335</v>
      </c>
      <c r="W133" s="24">
        <v>0.59375</v>
      </c>
      <c r="X133" s="24">
        <v>0.38297872340425543</v>
      </c>
      <c r="Y133" s="24">
        <v>0.46315789473684221</v>
      </c>
      <c r="Z133" s="24">
        <v>0.45346062052505975</v>
      </c>
      <c r="AA133" s="24">
        <v>0.46945337620578775</v>
      </c>
      <c r="AB133" s="24">
        <v>0.51694915254237284</v>
      </c>
      <c r="AC133" s="24">
        <v>0.54911433172302737</v>
      </c>
      <c r="AD133" s="24">
        <v>0.55339805825242716</v>
      </c>
      <c r="AE133" s="24">
        <v>0.51571428571428579</v>
      </c>
      <c r="AF133" s="24">
        <v>0.53767123287671237</v>
      </c>
      <c r="AG133" s="24">
        <v>0.59951456310679618</v>
      </c>
    </row>
    <row r="134" spans="1:33" x14ac:dyDescent="0.3">
      <c r="A134" s="25" t="s">
        <v>79</v>
      </c>
      <c r="B134" s="25" t="s">
        <v>8</v>
      </c>
      <c r="C134" s="25" t="s">
        <v>26</v>
      </c>
      <c r="D134" s="25" t="s">
        <v>97</v>
      </c>
      <c r="E134" s="25" t="s">
        <v>25</v>
      </c>
      <c r="F134" s="25" t="s">
        <v>47</v>
      </c>
      <c r="G134" s="25" t="s">
        <v>87</v>
      </c>
      <c r="H134" s="24">
        <v>0.41726618705035978</v>
      </c>
      <c r="I134" s="24">
        <v>0.35256410256410264</v>
      </c>
      <c r="J134" s="24">
        <v>0.44375000000000009</v>
      </c>
      <c r="K134" s="24">
        <v>0.43085106382978733</v>
      </c>
      <c r="L134" s="24">
        <v>0.40250000000000008</v>
      </c>
      <c r="M134" s="24">
        <v>0.57258064516129026</v>
      </c>
      <c r="N134" s="24">
        <v>0.43658533310092329</v>
      </c>
      <c r="O134" s="24">
        <v>0.865979381443299</v>
      </c>
      <c r="P134" s="24">
        <v>0.78448275862068972</v>
      </c>
      <c r="Q134" s="24">
        <v>0.62109375</v>
      </c>
      <c r="R134" s="24">
        <v>0.60398230088495586</v>
      </c>
      <c r="S134" s="24">
        <v>0.57024793388429762</v>
      </c>
      <c r="T134" s="24">
        <v>0.47692307692307701</v>
      </c>
      <c r="U134" s="24">
        <v>0.44117647058823528</v>
      </c>
      <c r="V134" s="24">
        <v>0.45726495726495719</v>
      </c>
      <c r="W134" s="24">
        <v>0.57438016528925617</v>
      </c>
      <c r="X134" s="24">
        <v>0.59701492537313428</v>
      </c>
      <c r="Y134" s="24">
        <v>0.60869565217391308</v>
      </c>
      <c r="Z134" s="24">
        <v>0.39864864864864868</v>
      </c>
      <c r="AA134" s="24">
        <v>0.35978835978835977</v>
      </c>
      <c r="AB134" s="24">
        <v>0.40936863543788182</v>
      </c>
      <c r="AC134" s="24">
        <v>0.58139534883720922</v>
      </c>
      <c r="AD134" s="24">
        <v>0.6063829787234043</v>
      </c>
      <c r="AE134" s="24">
        <v>0.47408829174664113</v>
      </c>
      <c r="AF134" s="24">
        <v>0.51572327044025168</v>
      </c>
      <c r="AG134" s="24">
        <v>0.51572327044025168</v>
      </c>
    </row>
    <row r="135" spans="1:33" x14ac:dyDescent="0.3">
      <c r="A135" s="25" t="s">
        <v>17</v>
      </c>
      <c r="B135" s="25" t="s">
        <v>8</v>
      </c>
      <c r="C135" s="25" t="s">
        <v>26</v>
      </c>
      <c r="D135" s="25" t="s">
        <v>97</v>
      </c>
      <c r="E135" s="25" t="s">
        <v>25</v>
      </c>
      <c r="F135" s="25" t="s">
        <v>47</v>
      </c>
      <c r="G135" s="25" t="s">
        <v>88</v>
      </c>
      <c r="H135" s="24">
        <v>0.51234567901234573</v>
      </c>
      <c r="I135" s="24">
        <v>0.37560975609756087</v>
      </c>
      <c r="J135" s="24">
        <v>0.46724890829694332</v>
      </c>
      <c r="K135" s="24">
        <v>0.29680365296803646</v>
      </c>
      <c r="L135" s="24">
        <v>0.42961165048543681</v>
      </c>
      <c r="M135" s="24">
        <v>0.38709677419354849</v>
      </c>
      <c r="N135" s="24">
        <v>0.41145273684231198</v>
      </c>
      <c r="O135" s="24">
        <v>0.38207547169811318</v>
      </c>
      <c r="P135" s="24">
        <v>0.49557522123893816</v>
      </c>
      <c r="Q135" s="24">
        <v>0.59192825112107617</v>
      </c>
      <c r="R135" s="24">
        <v>0.4218009478672986</v>
      </c>
      <c r="S135" s="24">
        <v>0.58878504672897192</v>
      </c>
      <c r="T135" s="24">
        <v>0.63786008230452684</v>
      </c>
      <c r="U135" s="24">
        <v>0.36141906873614182</v>
      </c>
      <c r="V135" s="24">
        <v>0.4801444043321299</v>
      </c>
      <c r="W135" s="24">
        <v>0.53716690042075732</v>
      </c>
      <c r="X135" s="24">
        <v>0.59810126582278489</v>
      </c>
      <c r="Y135" s="24">
        <v>0.76642335766423364</v>
      </c>
      <c r="Z135" s="24">
        <v>0.54545454545454541</v>
      </c>
      <c r="AA135" s="24">
        <v>0.56187290969899673</v>
      </c>
      <c r="AB135" s="24">
        <v>0.60000000000000009</v>
      </c>
      <c r="AC135" s="24">
        <v>0.57313432835820888</v>
      </c>
      <c r="AD135" s="24">
        <v>0.34352941176470586</v>
      </c>
      <c r="AE135" s="24">
        <v>0.57859531772575257</v>
      </c>
      <c r="AF135" s="24">
        <v>0.52631578947368429</v>
      </c>
      <c r="AG135" s="24">
        <v>0.51343283582089549</v>
      </c>
    </row>
    <row r="136" spans="1:33" x14ac:dyDescent="0.3">
      <c r="A136" s="25" t="s">
        <v>18</v>
      </c>
      <c r="B136" s="25" t="s">
        <v>19</v>
      </c>
      <c r="C136" s="25" t="s">
        <v>26</v>
      </c>
      <c r="D136" s="25" t="s">
        <v>97</v>
      </c>
      <c r="E136" s="25" t="s">
        <v>25</v>
      </c>
      <c r="F136" s="25" t="s">
        <v>47</v>
      </c>
      <c r="G136" s="25" t="s">
        <v>93</v>
      </c>
      <c r="H136" s="24">
        <v>0.56043956043956045</v>
      </c>
      <c r="I136" s="24">
        <v>0.57847533632286985</v>
      </c>
      <c r="J136" s="24">
        <v>0.59420289855072461</v>
      </c>
      <c r="K136" s="24">
        <v>0.54166666666666674</v>
      </c>
      <c r="L136" s="24">
        <v>0.64947411003236255</v>
      </c>
      <c r="M136" s="24">
        <v>0.64947411003236255</v>
      </c>
      <c r="N136" s="24">
        <v>0.59562211367409112</v>
      </c>
      <c r="O136" s="24">
        <v>0.75728155339805836</v>
      </c>
      <c r="P136" s="24">
        <v>0.81355932203389836</v>
      </c>
      <c r="Q136" s="24">
        <v>0.73008793169364095</v>
      </c>
      <c r="R136" s="24">
        <v>0.64661654135338353</v>
      </c>
      <c r="S136" s="24">
        <v>0.59139784946236551</v>
      </c>
      <c r="T136" s="24">
        <v>0.75396825396825395</v>
      </c>
      <c r="U136" s="24">
        <v>0.70802919708029188</v>
      </c>
      <c r="V136" s="24">
        <v>0.68807339449541294</v>
      </c>
      <c r="W136" s="24">
        <v>0.78151260504201692</v>
      </c>
      <c r="X136" s="24">
        <v>0.77419354838709675</v>
      </c>
      <c r="Y136" s="24">
        <v>0.78294573643410859</v>
      </c>
      <c r="Z136" s="24">
        <v>0.72357723577235777</v>
      </c>
      <c r="AA136" s="24">
        <v>0.72357723577235777</v>
      </c>
      <c r="AB136" s="24">
        <v>0.82962962962962972</v>
      </c>
      <c r="AC136" s="24">
        <v>0.82509505703422059</v>
      </c>
      <c r="AD136" s="24">
        <v>0.77622377622377625</v>
      </c>
      <c r="AE136" s="24">
        <v>0.82835820895522394</v>
      </c>
      <c r="AF136" s="24">
        <v>0.80434782608695654</v>
      </c>
      <c r="AG136" s="24">
        <v>0.72727272727272729</v>
      </c>
    </row>
    <row r="137" spans="1:33" x14ac:dyDescent="0.3">
      <c r="A137" s="25" t="s">
        <v>80</v>
      </c>
      <c r="B137" s="25" t="s">
        <v>19</v>
      </c>
      <c r="C137" s="25" t="s">
        <v>26</v>
      </c>
      <c r="D137" s="25" t="s">
        <v>97</v>
      </c>
      <c r="E137" s="25" t="s">
        <v>25</v>
      </c>
      <c r="F137" s="25" t="s">
        <v>47</v>
      </c>
      <c r="G137" s="25" t="s">
        <v>94</v>
      </c>
      <c r="H137" s="24">
        <v>0.41605839416058399</v>
      </c>
      <c r="I137" s="24">
        <v>0.4956521739130435</v>
      </c>
      <c r="J137" s="24">
        <v>0.54140127388535042</v>
      </c>
      <c r="K137" s="24">
        <v>0.54696132596685088</v>
      </c>
      <c r="L137" s="24">
        <v>0.62416107382550345</v>
      </c>
      <c r="M137" s="24">
        <v>0.50793650793650791</v>
      </c>
      <c r="N137" s="24">
        <v>0.52202845828130673</v>
      </c>
      <c r="O137" s="24">
        <v>0.58163265306122458</v>
      </c>
      <c r="P137" s="24">
        <v>0.5660377358490567</v>
      </c>
      <c r="Q137" s="24">
        <v>0.62017804154302669</v>
      </c>
      <c r="R137" s="24">
        <v>0.50735294117647056</v>
      </c>
      <c r="S137" s="24">
        <v>0.56862745098039214</v>
      </c>
      <c r="T137" s="24">
        <v>0.55590062111801242</v>
      </c>
      <c r="U137" s="24">
        <v>0.58844765342960281</v>
      </c>
      <c r="V137" s="24">
        <v>0.55813953488372103</v>
      </c>
      <c r="W137" s="24">
        <v>0.51948051948051943</v>
      </c>
      <c r="X137" s="24">
        <v>0.57664233576642343</v>
      </c>
      <c r="Y137" s="24">
        <v>0.62841530054644812</v>
      </c>
      <c r="Z137" s="24">
        <v>0.6160714285714286</v>
      </c>
      <c r="AA137" s="24">
        <v>0.61111111111111116</v>
      </c>
      <c r="AB137" s="24">
        <v>0.6958333333333333</v>
      </c>
      <c r="AC137" s="24">
        <v>0.54545454545454541</v>
      </c>
      <c r="AD137" s="24">
        <v>0.58152173913043481</v>
      </c>
      <c r="AE137" s="24">
        <v>0.55511811023622037</v>
      </c>
      <c r="AF137" s="24">
        <v>0.63186813186813184</v>
      </c>
      <c r="AG137" s="24">
        <v>0.57918552036199089</v>
      </c>
    </row>
    <row r="138" spans="1:33" x14ac:dyDescent="0.3">
      <c r="A138" s="25" t="s">
        <v>20</v>
      </c>
      <c r="B138" s="25" t="s">
        <v>19</v>
      </c>
      <c r="C138" s="25" t="s">
        <v>26</v>
      </c>
      <c r="D138" s="25" t="s">
        <v>97</v>
      </c>
      <c r="E138" s="25" t="s">
        <v>25</v>
      </c>
      <c r="F138" s="25" t="s">
        <v>47</v>
      </c>
      <c r="G138" s="25" t="s">
        <v>91</v>
      </c>
      <c r="H138" s="24">
        <v>0.37966101694915255</v>
      </c>
      <c r="I138" s="24">
        <v>0.31981981981981988</v>
      </c>
      <c r="J138" s="24">
        <v>0.39999999999999991</v>
      </c>
      <c r="K138" s="24">
        <v>0.34811529933481156</v>
      </c>
      <c r="L138" s="24">
        <v>0.35483870967741926</v>
      </c>
      <c r="M138" s="24">
        <v>0.42500000000000004</v>
      </c>
      <c r="N138" s="24">
        <v>0.37123914096353383</v>
      </c>
      <c r="O138" s="24">
        <v>0.54807692307692313</v>
      </c>
      <c r="P138" s="24">
        <v>0.53982300884955747</v>
      </c>
      <c r="Q138" s="24">
        <v>0.57758620689655182</v>
      </c>
      <c r="R138" s="24">
        <v>0.57391304347826089</v>
      </c>
      <c r="S138" s="24">
        <v>0.54794520547945202</v>
      </c>
      <c r="T138" s="24">
        <v>0.53448275862068972</v>
      </c>
      <c r="U138" s="24">
        <v>0.56140350877192979</v>
      </c>
      <c r="V138" s="24">
        <v>0.60169491525423724</v>
      </c>
      <c r="W138" s="24">
        <v>0.57391304347826089</v>
      </c>
      <c r="X138" s="24">
        <v>0.60169491525423724</v>
      </c>
      <c r="Y138" s="24">
        <v>0.54621848739495804</v>
      </c>
      <c r="Z138" s="24">
        <v>0.56896551724137923</v>
      </c>
      <c r="AA138" s="24">
        <v>0.5714285714285714</v>
      </c>
      <c r="AB138" s="24">
        <v>0.55172413793103448</v>
      </c>
      <c r="AC138" s="24">
        <v>0.57627118644067798</v>
      </c>
      <c r="AD138" s="24">
        <v>0.63114754098360648</v>
      </c>
      <c r="AE138" s="24">
        <v>0.5933609958506223</v>
      </c>
      <c r="AF138" s="24">
        <v>0.5641025641025641</v>
      </c>
      <c r="AG138" s="24">
        <v>0.59836065573770503</v>
      </c>
    </row>
    <row r="139" spans="1:33" x14ac:dyDescent="0.3">
      <c r="A139" s="25" t="s">
        <v>21</v>
      </c>
      <c r="B139" s="25" t="s">
        <v>19</v>
      </c>
      <c r="C139" s="25" t="s">
        <v>26</v>
      </c>
      <c r="D139" s="25" t="s">
        <v>97</v>
      </c>
      <c r="E139" s="25" t="s">
        <v>25</v>
      </c>
      <c r="F139" s="25" t="s">
        <v>47</v>
      </c>
      <c r="G139" s="25" t="s">
        <v>92</v>
      </c>
      <c r="H139" s="24">
        <v>0.41830065359477131</v>
      </c>
      <c r="I139" s="24">
        <v>0.43772241992882566</v>
      </c>
      <c r="J139" s="24">
        <v>0.41891891891891886</v>
      </c>
      <c r="K139" s="24">
        <v>0.45679012345679015</v>
      </c>
      <c r="L139" s="24">
        <v>0.48618784530386749</v>
      </c>
      <c r="M139" s="24">
        <v>0.42372881355932202</v>
      </c>
      <c r="N139" s="24">
        <v>0.44027479579374917</v>
      </c>
      <c r="O139" s="24">
        <v>0.48096885813148793</v>
      </c>
      <c r="P139" s="24">
        <v>0.44862155388471181</v>
      </c>
      <c r="Q139" s="24">
        <v>0.47277227722772275</v>
      </c>
      <c r="R139" s="24">
        <v>0.45910290237467022</v>
      </c>
      <c r="S139" s="24">
        <v>0.40322580645161299</v>
      </c>
      <c r="T139" s="24">
        <v>0.48920863309352525</v>
      </c>
      <c r="U139" s="24">
        <v>0.3899999999999999</v>
      </c>
      <c r="V139" s="24">
        <v>0.518987341772152</v>
      </c>
      <c r="W139" s="24">
        <v>0.51004016064257018</v>
      </c>
      <c r="X139" s="24">
        <v>0.53846153846153855</v>
      </c>
      <c r="Y139" s="24">
        <v>0.57537154989384298</v>
      </c>
      <c r="Z139" s="24">
        <v>0.48444444444444446</v>
      </c>
      <c r="AA139" s="24">
        <v>0.40094339622641506</v>
      </c>
      <c r="AB139" s="24">
        <v>0.59601449275362328</v>
      </c>
      <c r="AC139" s="24">
        <v>0.64583333333333326</v>
      </c>
      <c r="AD139" s="24">
        <v>0.61363636363636354</v>
      </c>
      <c r="AE139" s="24">
        <v>0.74770642201834869</v>
      </c>
      <c r="AF139" s="24">
        <v>0.52238805970149249</v>
      </c>
      <c r="AG139" s="24">
        <v>0.52238805970149249</v>
      </c>
    </row>
    <row r="140" spans="1:33" x14ac:dyDescent="0.3">
      <c r="A140" s="25" t="s">
        <v>81</v>
      </c>
      <c r="B140" s="25" t="s">
        <v>19</v>
      </c>
      <c r="C140" s="25" t="s">
        <v>26</v>
      </c>
      <c r="D140" s="25" t="s">
        <v>97</v>
      </c>
      <c r="E140" s="25" t="s">
        <v>25</v>
      </c>
      <c r="F140" s="25" t="s">
        <v>47</v>
      </c>
      <c r="G140" s="25" t="s">
        <v>93</v>
      </c>
      <c r="H140" s="24">
        <v>0.3359375</v>
      </c>
      <c r="I140" s="24">
        <v>0.35757575757575766</v>
      </c>
      <c r="J140" s="24">
        <v>0.40343347639484972</v>
      </c>
      <c r="K140" s="24">
        <v>0.42647058823529416</v>
      </c>
      <c r="L140" s="24">
        <v>0.47727272727272729</v>
      </c>
      <c r="M140" s="24">
        <v>0.46750000000000003</v>
      </c>
      <c r="N140" s="24">
        <v>0.41136500824643818</v>
      </c>
      <c r="O140" s="24">
        <v>0.33630289532293989</v>
      </c>
      <c r="P140" s="24">
        <v>0.45371775417298932</v>
      </c>
      <c r="Q140" s="24">
        <v>0.44303797468354422</v>
      </c>
      <c r="R140" s="24">
        <v>0.36830835117773009</v>
      </c>
      <c r="S140" s="24">
        <v>0.61808118081180807</v>
      </c>
      <c r="T140" s="24">
        <v>0.59478260869565225</v>
      </c>
      <c r="U140" s="24">
        <v>0.39635535307517089</v>
      </c>
      <c r="V140" s="24">
        <v>0.52380952380952372</v>
      </c>
      <c r="W140" s="24">
        <v>0.46327683615819204</v>
      </c>
      <c r="X140" s="24">
        <v>0.51485148514851486</v>
      </c>
      <c r="Y140" s="24">
        <v>0.56989247311827951</v>
      </c>
      <c r="Z140" s="24">
        <v>0.58951965065502177</v>
      </c>
      <c r="AA140" s="24">
        <v>0.71818181818181825</v>
      </c>
      <c r="AB140" s="24">
        <v>0.58867924528301896</v>
      </c>
      <c r="AC140" s="24">
        <v>0.66666666666666674</v>
      </c>
      <c r="AD140" s="24">
        <v>0.53846153846153855</v>
      </c>
      <c r="AE140" s="24">
        <v>0.54109589041095885</v>
      </c>
      <c r="AF140" s="24">
        <v>0.5033112582781456</v>
      </c>
      <c r="AG140" s="24">
        <v>0.57039711191335729</v>
      </c>
    </row>
    <row r="141" spans="1:33" x14ac:dyDescent="0.3">
      <c r="A141" s="25" t="s">
        <v>82</v>
      </c>
      <c r="B141" s="25" t="s">
        <v>19</v>
      </c>
      <c r="C141" s="25" t="s">
        <v>26</v>
      </c>
      <c r="D141" s="25" t="s">
        <v>97</v>
      </c>
      <c r="E141" s="25" t="s">
        <v>25</v>
      </c>
      <c r="F141" s="25" t="s">
        <v>47</v>
      </c>
      <c r="G141" s="25" t="s">
        <v>94</v>
      </c>
      <c r="H141" s="24">
        <v>0.43312101910828016</v>
      </c>
      <c r="I141" s="24">
        <v>0.46363636363636362</v>
      </c>
      <c r="J141" s="24">
        <v>0.45923913043478271</v>
      </c>
      <c r="K141" s="24">
        <v>0.46969696969696972</v>
      </c>
      <c r="L141" s="24">
        <v>0.47560975609756095</v>
      </c>
      <c r="M141" s="24">
        <v>0.5934065934065933</v>
      </c>
      <c r="N141" s="24">
        <v>0.48245163873009167</v>
      </c>
      <c r="O141" s="24">
        <v>0.55325443786982254</v>
      </c>
      <c r="P141" s="24">
        <v>0.55353075170842825</v>
      </c>
      <c r="Q141" s="24">
        <v>0.50588235294117645</v>
      </c>
      <c r="R141" s="24">
        <v>0.48763250883392217</v>
      </c>
      <c r="S141" s="24">
        <v>0.5607843137254902</v>
      </c>
      <c r="T141" s="24">
        <v>0.43850267379679142</v>
      </c>
      <c r="U141" s="24">
        <v>0.59322033898305082</v>
      </c>
      <c r="V141" s="24">
        <v>0.59448818897637801</v>
      </c>
      <c r="W141" s="24">
        <v>0.5376344086021505</v>
      </c>
      <c r="X141" s="24">
        <v>0.54545454545454541</v>
      </c>
      <c r="Y141" s="24">
        <v>0.61801801801801792</v>
      </c>
      <c r="Z141" s="24">
        <v>0.54452054794520555</v>
      </c>
      <c r="AA141" s="24">
        <v>0.5992366412213741</v>
      </c>
      <c r="AB141" s="24">
        <v>0.62790697674418605</v>
      </c>
      <c r="AC141" s="24">
        <v>0.74837310195227769</v>
      </c>
      <c r="AD141" s="24">
        <v>0.71345029239766089</v>
      </c>
      <c r="AE141" s="24">
        <v>0.55280528052805278</v>
      </c>
      <c r="AF141" s="24">
        <v>0.5898305084745763</v>
      </c>
      <c r="AG141" s="24">
        <v>0.52859350850077269</v>
      </c>
    </row>
    <row r="142" spans="1:33" x14ac:dyDescent="0.3">
      <c r="A142" s="25" t="s">
        <v>83</v>
      </c>
      <c r="B142" s="25" t="s">
        <v>19</v>
      </c>
      <c r="C142" s="25" t="s">
        <v>26</v>
      </c>
      <c r="D142" s="25" t="s">
        <v>97</v>
      </c>
      <c r="E142" s="25" t="s">
        <v>25</v>
      </c>
      <c r="F142" s="25" t="s">
        <v>47</v>
      </c>
      <c r="G142" s="25" t="s">
        <v>92</v>
      </c>
      <c r="H142" s="24">
        <v>0.44019138755980869</v>
      </c>
      <c r="I142" s="24">
        <v>0.38522427440633256</v>
      </c>
      <c r="J142" s="24">
        <v>0.48167539267015713</v>
      </c>
      <c r="K142" s="24">
        <v>0.56545454545454543</v>
      </c>
      <c r="L142" s="24">
        <v>0.45992366412213737</v>
      </c>
      <c r="M142" s="24">
        <v>0.4501510574018126</v>
      </c>
      <c r="N142" s="24">
        <v>0.46377005360246559</v>
      </c>
      <c r="O142" s="24">
        <v>0.45679012345679015</v>
      </c>
      <c r="P142" s="24">
        <v>0.50300601202404804</v>
      </c>
      <c r="Q142" s="24">
        <v>0.53658536585365857</v>
      </c>
      <c r="R142" s="24">
        <v>0.41052631578947363</v>
      </c>
      <c r="S142" s="24">
        <v>0.48051948051948057</v>
      </c>
      <c r="T142" s="24">
        <v>0.43250688705234164</v>
      </c>
      <c r="U142" s="24">
        <v>0.560878243512974</v>
      </c>
      <c r="V142" s="24">
        <v>0.52253756260434048</v>
      </c>
      <c r="W142" s="24">
        <v>0.46739130434782616</v>
      </c>
      <c r="X142" s="24">
        <v>0.60377358490566047</v>
      </c>
      <c r="Y142" s="24">
        <v>0.54545454545454541</v>
      </c>
      <c r="Z142" s="24">
        <v>0.55350553505535061</v>
      </c>
      <c r="AA142" s="24">
        <v>0.81379310344827593</v>
      </c>
      <c r="AB142" s="24">
        <v>0.51405622489959835</v>
      </c>
      <c r="AC142" s="24">
        <v>0.48998178506375223</v>
      </c>
      <c r="AD142" s="24">
        <v>0.62825278810408913</v>
      </c>
      <c r="AE142" s="24">
        <v>0.6123188405797102</v>
      </c>
      <c r="AF142" s="24">
        <v>0.65748031496062986</v>
      </c>
      <c r="AG142" s="24">
        <v>0.56289308176100628</v>
      </c>
    </row>
    <row r="143" spans="1:33" x14ac:dyDescent="0.3">
      <c r="A143" s="25" t="s">
        <v>84</v>
      </c>
      <c r="B143" s="25" t="s">
        <v>19</v>
      </c>
      <c r="C143" s="25" t="s">
        <v>26</v>
      </c>
      <c r="D143" s="25" t="s">
        <v>97</v>
      </c>
      <c r="E143" s="25" t="s">
        <v>25</v>
      </c>
      <c r="F143" s="25" t="s">
        <v>47</v>
      </c>
      <c r="G143" s="25" t="s">
        <v>93</v>
      </c>
      <c r="H143" s="24">
        <v>0.36969696969696964</v>
      </c>
      <c r="I143" s="24">
        <v>0.3674698795180722</v>
      </c>
      <c r="J143" s="24">
        <v>0.47199999999999998</v>
      </c>
      <c r="K143" s="24">
        <v>0.48792270531400961</v>
      </c>
      <c r="L143" s="24">
        <v>0.45551601423487553</v>
      </c>
      <c r="M143" s="24">
        <v>0.48691099476439792</v>
      </c>
      <c r="N143" s="24">
        <v>0.43991942725472083</v>
      </c>
      <c r="O143" s="24">
        <v>0.42948717948717952</v>
      </c>
      <c r="P143" s="24">
        <v>0.44976076555023914</v>
      </c>
      <c r="Q143" s="24">
        <v>0.47560975609756095</v>
      </c>
      <c r="R143" s="24">
        <v>0.55128205128205132</v>
      </c>
      <c r="S143" s="24">
        <v>0.55230125523012563</v>
      </c>
      <c r="T143" s="24">
        <v>0.56113537117903922</v>
      </c>
      <c r="U143" s="24">
        <v>0.54911838790931999</v>
      </c>
      <c r="V143" s="24">
        <v>0.40740740740740744</v>
      </c>
      <c r="W143" s="24">
        <v>0.45887445887445888</v>
      </c>
      <c r="X143" s="24">
        <v>0.52499999999999991</v>
      </c>
      <c r="Y143" s="24">
        <v>0.51481481481481484</v>
      </c>
      <c r="Z143" s="24">
        <v>0.51798561151079148</v>
      </c>
      <c r="AA143" s="24">
        <v>0.64680851063829792</v>
      </c>
      <c r="AB143" s="24">
        <v>0.35294117647058831</v>
      </c>
      <c r="AC143" s="24">
        <v>0.43492063492063493</v>
      </c>
      <c r="AD143" s="24">
        <v>0.39613526570048307</v>
      </c>
      <c r="AE143" s="24">
        <v>0.45871559633027514</v>
      </c>
      <c r="AF143" s="24">
        <v>0.52073732718894017</v>
      </c>
      <c r="AG143" s="24">
        <v>0.55188679245283012</v>
      </c>
    </row>
    <row r="144" spans="1:33" x14ac:dyDescent="0.3">
      <c r="A144" s="25" t="s">
        <v>85</v>
      </c>
      <c r="B144" s="25" t="s">
        <v>19</v>
      </c>
      <c r="C144" s="25" t="s">
        <v>26</v>
      </c>
      <c r="D144" s="25" t="s">
        <v>97</v>
      </c>
      <c r="E144" s="25" t="s">
        <v>25</v>
      </c>
      <c r="F144" s="25" t="s">
        <v>47</v>
      </c>
      <c r="G144" s="25" t="s">
        <v>94</v>
      </c>
      <c r="H144" s="24">
        <v>0.38797814207650272</v>
      </c>
      <c r="I144" s="24">
        <v>0.52037617554858939</v>
      </c>
      <c r="J144" s="24">
        <v>0.4818652849740932</v>
      </c>
      <c r="K144" s="24">
        <v>0.57943925233644866</v>
      </c>
      <c r="L144" s="24">
        <v>0.50134770889487879</v>
      </c>
      <c r="M144" s="24">
        <v>0.50681198910081737</v>
      </c>
      <c r="N144" s="24">
        <v>0.49630309215522167</v>
      </c>
      <c r="O144" s="24">
        <v>0.42032967032967039</v>
      </c>
      <c r="P144" s="24">
        <v>0.40414507772020736</v>
      </c>
      <c r="Q144" s="24">
        <v>0.53712871287128716</v>
      </c>
      <c r="R144" s="24">
        <v>0.40149625935162092</v>
      </c>
      <c r="S144" s="24">
        <v>0.51315789473684204</v>
      </c>
      <c r="T144" s="24">
        <v>0.49356223175965663</v>
      </c>
      <c r="U144" s="24">
        <v>0.5782442748091603</v>
      </c>
      <c r="V144" s="24">
        <v>0.53046594982078843</v>
      </c>
      <c r="W144" s="24">
        <v>0.41336633663366329</v>
      </c>
      <c r="X144" s="24">
        <v>0.52380952380952372</v>
      </c>
      <c r="Y144" s="24">
        <v>0.532258064516129</v>
      </c>
      <c r="Z144" s="24">
        <v>0.48662207357859533</v>
      </c>
      <c r="AA144" s="24">
        <v>0.54929577464788726</v>
      </c>
      <c r="AB144" s="24">
        <v>0.46511627906976738</v>
      </c>
      <c r="AC144" s="24">
        <v>0.48741007194244612</v>
      </c>
      <c r="AD144" s="24">
        <v>0.60606060606060597</v>
      </c>
      <c r="AE144" s="24">
        <v>0.43980343980343983</v>
      </c>
      <c r="AF144" s="24">
        <v>0.4893617021276595</v>
      </c>
      <c r="AG144" s="24">
        <v>0.44214876033057848</v>
      </c>
    </row>
    <row r="145" spans="1:33" x14ac:dyDescent="0.3">
      <c r="A145" s="25" t="s">
        <v>86</v>
      </c>
      <c r="B145" s="25" t="s">
        <v>19</v>
      </c>
      <c r="C145" s="25" t="s">
        <v>26</v>
      </c>
      <c r="D145" s="25" t="s">
        <v>97</v>
      </c>
      <c r="E145" s="25" t="s">
        <v>25</v>
      </c>
      <c r="F145" s="25" t="s">
        <v>47</v>
      </c>
      <c r="G145" s="25" t="s">
        <v>95</v>
      </c>
      <c r="H145" s="24">
        <v>0.47945205479452047</v>
      </c>
      <c r="I145" s="24">
        <v>0.38725490196078427</v>
      </c>
      <c r="J145" s="24">
        <v>0.43965517241379315</v>
      </c>
      <c r="K145" s="24">
        <v>0.32758620689655182</v>
      </c>
      <c r="L145" s="24">
        <v>0.41317365269461082</v>
      </c>
      <c r="M145" s="24">
        <v>0.45695364238410585</v>
      </c>
      <c r="N145" s="24">
        <v>0.41734593852406104</v>
      </c>
      <c r="O145" s="24">
        <v>0.54838709677419351</v>
      </c>
      <c r="P145" s="24">
        <v>0.44144144144144137</v>
      </c>
      <c r="Q145" s="24">
        <v>0.41964285714285721</v>
      </c>
      <c r="R145" s="24">
        <v>0.43523316062176165</v>
      </c>
      <c r="S145" s="24">
        <v>0.40935672514619892</v>
      </c>
      <c r="T145" s="24">
        <v>0.43157894736842106</v>
      </c>
      <c r="U145" s="24">
        <v>0.45641025641025634</v>
      </c>
      <c r="V145" s="24">
        <v>0.54106280193236711</v>
      </c>
      <c r="W145" s="24">
        <v>0.49184149184149195</v>
      </c>
      <c r="X145" s="24">
        <v>0.51838235294117641</v>
      </c>
      <c r="Y145" s="24">
        <v>0.42666666666666675</v>
      </c>
      <c r="Z145" s="24">
        <v>0.46366782006920415</v>
      </c>
      <c r="AA145" s="24">
        <v>0.51639344262295084</v>
      </c>
      <c r="AB145" s="24">
        <v>0.50472589792060485</v>
      </c>
      <c r="AC145" s="24">
        <v>0.50184501845018459</v>
      </c>
      <c r="AD145" s="24">
        <v>0.47744360902255645</v>
      </c>
      <c r="AE145" s="24">
        <v>0.42222222222222228</v>
      </c>
      <c r="AF145" s="24">
        <v>0.41618497109826591</v>
      </c>
      <c r="AG145" s="24">
        <v>0.38157894736842102</v>
      </c>
    </row>
    <row r="146" spans="1:33" x14ac:dyDescent="0.3">
      <c r="A146" s="25" t="s">
        <v>23</v>
      </c>
      <c r="B146" s="25" t="s">
        <v>19</v>
      </c>
      <c r="C146" s="25" t="s">
        <v>26</v>
      </c>
      <c r="D146" s="25" t="s">
        <v>97</v>
      </c>
      <c r="E146" s="25" t="s">
        <v>25</v>
      </c>
      <c r="F146" s="25" t="s">
        <v>47</v>
      </c>
      <c r="G146" s="25" t="s">
        <v>92</v>
      </c>
      <c r="H146" s="24">
        <v>0.40571428571428569</v>
      </c>
      <c r="I146" s="24">
        <v>0.37142857142857144</v>
      </c>
      <c r="J146" s="24">
        <v>0.46058091286307046</v>
      </c>
      <c r="K146" s="24">
        <v>0.47852760736196309</v>
      </c>
      <c r="L146" s="24">
        <v>0.38641686182669788</v>
      </c>
      <c r="M146" s="24">
        <v>0.39333333333333331</v>
      </c>
      <c r="N146" s="24">
        <v>0.41600026208798696</v>
      </c>
      <c r="O146" s="24">
        <v>0.35978835978835977</v>
      </c>
      <c r="P146" s="24">
        <v>0.45205479452054798</v>
      </c>
      <c r="Q146" s="24">
        <v>0.38995215311004783</v>
      </c>
      <c r="R146" s="24">
        <v>0.49606299212598426</v>
      </c>
      <c r="S146" s="24">
        <v>0.47108843537414957</v>
      </c>
      <c r="T146" s="24">
        <v>0.4825174825174825</v>
      </c>
      <c r="U146" s="24">
        <v>0.47326732673267324</v>
      </c>
      <c r="V146" s="24">
        <v>0.48056537102473507</v>
      </c>
      <c r="W146" s="24">
        <v>0.50740740740740731</v>
      </c>
      <c r="X146" s="24">
        <v>0.49681528662420371</v>
      </c>
      <c r="Y146" s="24">
        <v>0.64049586776859502</v>
      </c>
      <c r="Z146" s="24">
        <v>0.47666666666666657</v>
      </c>
      <c r="AA146" s="24">
        <v>0.52272727272727271</v>
      </c>
      <c r="AB146" s="24">
        <v>0.50775193798449614</v>
      </c>
      <c r="AC146" s="24">
        <v>0.5161290322580645</v>
      </c>
      <c r="AD146" s="24">
        <v>0.61283185840707954</v>
      </c>
      <c r="AE146" s="24">
        <v>0.35858585858585856</v>
      </c>
      <c r="AF146" s="24">
        <v>0.44444444444444442</v>
      </c>
      <c r="AG146" s="24">
        <v>0.48238897396630942</v>
      </c>
    </row>
    <row r="147" spans="1:33" x14ac:dyDescent="0.3">
      <c r="A147" s="25" t="s">
        <v>74</v>
      </c>
      <c r="B147" s="25" t="s">
        <v>8</v>
      </c>
      <c r="C147" s="25" t="s">
        <v>28</v>
      </c>
      <c r="D147" s="25" t="s">
        <v>45</v>
      </c>
      <c r="E147" s="25" t="s">
        <v>25</v>
      </c>
      <c r="F147" s="25" t="s">
        <v>47</v>
      </c>
      <c r="G147" s="25" t="s">
        <v>88</v>
      </c>
      <c r="H147" s="24">
        <v>0.42222222222222228</v>
      </c>
      <c r="I147" s="24">
        <v>0.37719298245614041</v>
      </c>
      <c r="J147" s="24">
        <v>0.45121951219512191</v>
      </c>
      <c r="K147" s="24">
        <v>0.45136186770428011</v>
      </c>
      <c r="L147" s="24">
        <v>0.44168734491315131</v>
      </c>
      <c r="M147" s="24">
        <v>0.43627450980392157</v>
      </c>
      <c r="N147" s="24">
        <v>0.42999307321580621</v>
      </c>
      <c r="O147" s="24">
        <v>0.69</v>
      </c>
      <c r="P147" s="24">
        <v>0.64242424242424234</v>
      </c>
      <c r="Q147" s="24">
        <v>0.5241379310344827</v>
      </c>
      <c r="R147" s="24">
        <v>0.41401273885350309</v>
      </c>
      <c r="S147" s="24">
        <v>0.3772727272727272</v>
      </c>
      <c r="T147" s="24">
        <v>0.48162475822050288</v>
      </c>
      <c r="U147" s="24">
        <v>0.42307692307692313</v>
      </c>
      <c r="V147" s="24">
        <v>0.52888888888888896</v>
      </c>
      <c r="W147" s="24">
        <v>0.44886363636363646</v>
      </c>
      <c r="X147" s="24">
        <v>0.5770925110132159</v>
      </c>
      <c r="Y147" s="24">
        <v>0.60317460317460325</v>
      </c>
      <c r="Z147" s="24">
        <v>0.50900900900900892</v>
      </c>
      <c r="AA147" s="24">
        <v>0.52968036529680362</v>
      </c>
      <c r="AB147" s="24">
        <v>0.44017094017094016</v>
      </c>
      <c r="AC147" s="24">
        <v>0.53200000000000003</v>
      </c>
      <c r="AD147" s="24">
        <v>0.56939501779359425</v>
      </c>
      <c r="AE147" s="24">
        <v>0.38461538461538458</v>
      </c>
      <c r="AF147" s="24">
        <v>0.37127371273712728</v>
      </c>
      <c r="AG147" s="24">
        <v>0.4719101123595506</v>
      </c>
    </row>
    <row r="148" spans="1:33" x14ac:dyDescent="0.3">
      <c r="A148" s="25" t="s">
        <v>76</v>
      </c>
      <c r="B148" s="25" t="s">
        <v>8</v>
      </c>
      <c r="C148" s="25" t="s">
        <v>28</v>
      </c>
      <c r="D148" s="25" t="s">
        <v>45</v>
      </c>
      <c r="E148" s="25" t="s">
        <v>25</v>
      </c>
      <c r="F148" s="25" t="s">
        <v>47</v>
      </c>
      <c r="G148" s="25" t="s">
        <v>90</v>
      </c>
      <c r="H148" s="24">
        <v>0.41580756013745712</v>
      </c>
      <c r="I148" s="24">
        <v>0.47580645161290325</v>
      </c>
      <c r="J148" s="24">
        <v>0.35263157894736841</v>
      </c>
      <c r="K148" s="24">
        <v>0.40547945205479463</v>
      </c>
      <c r="L148" s="24">
        <v>0.4285714285714286</v>
      </c>
      <c r="M148" s="24">
        <v>0.45370370370370372</v>
      </c>
      <c r="N148" s="24">
        <v>0.42200002917127599</v>
      </c>
      <c r="O148" s="24">
        <v>0.79591836734693877</v>
      </c>
      <c r="P148" s="24">
        <v>0.84905660377358494</v>
      </c>
      <c r="Q148" s="24">
        <v>0.61757719714964376</v>
      </c>
      <c r="R148" s="24">
        <v>0.70744680851063824</v>
      </c>
      <c r="S148" s="24">
        <v>0.67403314917127077</v>
      </c>
      <c r="T148" s="24">
        <v>0.69005847953216382</v>
      </c>
      <c r="U148" s="24">
        <v>0.65921787709497215</v>
      </c>
      <c r="V148" s="24">
        <v>0.5235294117647058</v>
      </c>
      <c r="W148" s="24">
        <v>0.41062801932367154</v>
      </c>
      <c r="X148" s="24">
        <v>0.41871921182266014</v>
      </c>
      <c r="Y148" s="24">
        <v>0.37076271186440679</v>
      </c>
      <c r="Z148" s="24">
        <v>0.33333333333333326</v>
      </c>
      <c r="AA148" s="24">
        <v>0.33191489361702131</v>
      </c>
      <c r="AB148" s="24">
        <v>0.34146341463414642</v>
      </c>
      <c r="AC148" s="24">
        <v>0.33196721311475419</v>
      </c>
      <c r="AD148" s="24">
        <v>0.30555555555555558</v>
      </c>
      <c r="AE148" s="24">
        <v>0.37400000000000011</v>
      </c>
      <c r="AF148" s="24">
        <v>0.36889692585895117</v>
      </c>
      <c r="AG148" s="24">
        <v>0.36889692585895117</v>
      </c>
    </row>
    <row r="149" spans="1:33" x14ac:dyDescent="0.3">
      <c r="A149" s="25" t="s">
        <v>77</v>
      </c>
      <c r="B149" s="25" t="s">
        <v>8</v>
      </c>
      <c r="C149" s="25" t="s">
        <v>28</v>
      </c>
      <c r="D149" s="25" t="s">
        <v>45</v>
      </c>
      <c r="E149" s="25" t="s">
        <v>25</v>
      </c>
      <c r="F149" s="25" t="s">
        <v>47</v>
      </c>
      <c r="G149" s="25" t="s">
        <v>87</v>
      </c>
      <c r="H149" s="24">
        <v>0.63917525773195871</v>
      </c>
      <c r="I149" s="24">
        <v>0.4023668639053255</v>
      </c>
      <c r="J149" s="24">
        <v>0.481012658227848</v>
      </c>
      <c r="K149" s="24">
        <v>0.51384615384615384</v>
      </c>
      <c r="L149" s="24">
        <v>0.41807909604519766</v>
      </c>
      <c r="M149" s="24">
        <v>0.44444444444444442</v>
      </c>
      <c r="N149" s="24">
        <v>0.48315407903348806</v>
      </c>
      <c r="O149" s="24">
        <v>0.8</v>
      </c>
      <c r="P149" s="24">
        <v>0.65277777777777768</v>
      </c>
      <c r="Q149" s="24">
        <v>0.60588235294117654</v>
      </c>
      <c r="R149" s="24">
        <v>0.7635135135135136</v>
      </c>
      <c r="S149" s="24">
        <v>0.67599999999999993</v>
      </c>
      <c r="T149" s="24">
        <v>0.58064516129032251</v>
      </c>
      <c r="U149" s="24">
        <v>0.54502369668246442</v>
      </c>
      <c r="V149" s="24">
        <v>0.45454545454545459</v>
      </c>
      <c r="W149" s="24">
        <v>0.52941176470588225</v>
      </c>
      <c r="X149" s="24">
        <v>0.46019900497512434</v>
      </c>
      <c r="Y149" s="24">
        <v>0.51602564102564097</v>
      </c>
      <c r="Z149" s="24">
        <v>0.55284552845528445</v>
      </c>
      <c r="AA149" s="24">
        <v>0.62999999999999989</v>
      </c>
      <c r="AB149" s="24">
        <v>0.47448979591836737</v>
      </c>
      <c r="AC149" s="24">
        <v>0.47126436781609193</v>
      </c>
      <c r="AD149" s="24">
        <v>0.41984732824427473</v>
      </c>
      <c r="AE149" s="24">
        <v>0.48008385744234805</v>
      </c>
      <c r="AF149" s="24">
        <v>0.37262357414448677</v>
      </c>
      <c r="AG149" s="24">
        <v>0.49002217294900219</v>
      </c>
    </row>
    <row r="150" spans="1:33" x14ac:dyDescent="0.3">
      <c r="A150" s="25" t="s">
        <v>12</v>
      </c>
      <c r="B150" s="25" t="s">
        <v>8</v>
      </c>
      <c r="C150" s="25" t="s">
        <v>28</v>
      </c>
      <c r="D150" s="25" t="s">
        <v>45</v>
      </c>
      <c r="E150" s="25" t="s">
        <v>25</v>
      </c>
      <c r="F150" s="25" t="s">
        <v>47</v>
      </c>
      <c r="G150" s="25" t="s">
        <v>88</v>
      </c>
      <c r="H150" s="24">
        <v>0.44067796610169485</v>
      </c>
      <c r="I150" s="24">
        <v>0.36725663716814161</v>
      </c>
      <c r="J150" s="24">
        <v>0.35368421052631582</v>
      </c>
      <c r="K150" s="24">
        <v>0.35408560311284054</v>
      </c>
      <c r="L150" s="24">
        <v>0.34532374100719432</v>
      </c>
      <c r="M150" s="24">
        <v>0.32535885167464107</v>
      </c>
      <c r="N150" s="24">
        <v>0.36439783493180472</v>
      </c>
      <c r="O150" s="24">
        <v>0.92405063291139244</v>
      </c>
      <c r="P150" s="24">
        <v>0.83193277310924363</v>
      </c>
      <c r="Q150" s="24">
        <v>0.68181818181818188</v>
      </c>
      <c r="R150" s="24">
        <v>0.58333333333333326</v>
      </c>
      <c r="S150" s="24">
        <v>0.5644171779141105</v>
      </c>
      <c r="T150" s="24">
        <v>0.33766233766233755</v>
      </c>
      <c r="U150" s="24">
        <v>0.3303167420814479</v>
      </c>
      <c r="V150" s="24">
        <v>0.34259259259259256</v>
      </c>
      <c r="W150" s="24">
        <v>0.34945054945054954</v>
      </c>
      <c r="X150" s="24">
        <v>0.34220532319391639</v>
      </c>
      <c r="Y150" s="24">
        <v>0.29876977152899831</v>
      </c>
      <c r="Z150" s="24">
        <v>0.32624113475177308</v>
      </c>
      <c r="AA150" s="24">
        <v>0.31521739130434789</v>
      </c>
      <c r="AB150" s="24">
        <v>0.31922398589065248</v>
      </c>
      <c r="AC150" s="24">
        <v>0.35209003215434076</v>
      </c>
      <c r="AD150" s="24">
        <v>0.38782051282051277</v>
      </c>
      <c r="AE150" s="24">
        <v>0.25515463917525771</v>
      </c>
      <c r="AF150" s="24">
        <v>0.43270868824531505</v>
      </c>
      <c r="AG150" s="24">
        <v>0.4370860927152318</v>
      </c>
    </row>
    <row r="151" spans="1:33" x14ac:dyDescent="0.3">
      <c r="A151" s="25" t="s">
        <v>15</v>
      </c>
      <c r="B151" s="25" t="s">
        <v>8</v>
      </c>
      <c r="C151" s="25" t="s">
        <v>28</v>
      </c>
      <c r="D151" s="25" t="s">
        <v>45</v>
      </c>
      <c r="E151" s="25" t="s">
        <v>25</v>
      </c>
      <c r="F151" s="25" t="s">
        <v>47</v>
      </c>
      <c r="G151" s="25" t="s">
        <v>87</v>
      </c>
      <c r="H151" s="24">
        <v>0.43979057591623039</v>
      </c>
      <c r="I151" s="24">
        <v>0.53809523809523818</v>
      </c>
      <c r="J151" s="24">
        <v>0.45500000000000007</v>
      </c>
      <c r="K151" s="24">
        <v>0.52970297029702973</v>
      </c>
      <c r="L151" s="24">
        <v>0.46543778801843327</v>
      </c>
      <c r="M151" s="24">
        <v>0.69047619047619047</v>
      </c>
      <c r="N151" s="24">
        <v>0.51975046046718709</v>
      </c>
      <c r="O151" s="24">
        <v>0.80666666666666664</v>
      </c>
      <c r="P151" s="24">
        <v>0.68156424581005592</v>
      </c>
      <c r="Q151" s="24">
        <v>0.71676300578034691</v>
      </c>
      <c r="R151" s="24">
        <v>0.79682539682539688</v>
      </c>
      <c r="S151" s="24">
        <v>0.5641025641025641</v>
      </c>
      <c r="T151" s="24">
        <v>0.53488372093023262</v>
      </c>
      <c r="U151" s="24">
        <v>0.53110047846889952</v>
      </c>
      <c r="V151" s="24">
        <v>0.49009900990099009</v>
      </c>
      <c r="W151" s="24">
        <v>0.52857142857142847</v>
      </c>
      <c r="X151" s="24">
        <v>0.45195729537366547</v>
      </c>
      <c r="Y151" s="24">
        <v>0.49529190207156315</v>
      </c>
      <c r="Z151" s="24">
        <v>0.52721088435374153</v>
      </c>
      <c r="AA151" s="24">
        <v>0.46645367412140581</v>
      </c>
      <c r="AB151" s="24">
        <v>0.799043062200957</v>
      </c>
      <c r="AC151" s="24">
        <v>0.53030303030303028</v>
      </c>
      <c r="AD151" s="24">
        <v>0.48717948717948723</v>
      </c>
      <c r="AE151" s="24">
        <v>0.60131795716639203</v>
      </c>
      <c r="AF151" s="24">
        <v>0.3056872037914693</v>
      </c>
      <c r="AG151" s="24">
        <v>0.46823529411764708</v>
      </c>
    </row>
    <row r="152" spans="1:33" x14ac:dyDescent="0.3">
      <c r="A152" s="25" t="s">
        <v>78</v>
      </c>
      <c r="B152" s="25" t="s">
        <v>8</v>
      </c>
      <c r="C152" s="25" t="s">
        <v>28</v>
      </c>
      <c r="D152" s="25" t="s">
        <v>45</v>
      </c>
      <c r="E152" s="25" t="s">
        <v>25</v>
      </c>
      <c r="F152" s="25" t="s">
        <v>47</v>
      </c>
      <c r="G152" s="25" t="s">
        <v>88</v>
      </c>
      <c r="H152" s="24">
        <v>0.43548387096774199</v>
      </c>
      <c r="I152" s="24">
        <v>0.41463414634146334</v>
      </c>
      <c r="J152" s="24">
        <v>0.39893617021276606</v>
      </c>
      <c r="K152" s="24">
        <v>0.40625</v>
      </c>
      <c r="L152" s="24">
        <v>0.40972222222222232</v>
      </c>
      <c r="M152" s="24">
        <v>0.45016077170418001</v>
      </c>
      <c r="N152" s="24">
        <v>0.41919786357472894</v>
      </c>
      <c r="O152" s="24">
        <v>0.54873646209386284</v>
      </c>
      <c r="P152" s="24">
        <v>0.6171875</v>
      </c>
      <c r="Q152" s="24">
        <v>0.66557377049180322</v>
      </c>
      <c r="R152" s="24">
        <v>0.47204968944099379</v>
      </c>
      <c r="S152" s="24">
        <v>0.32160804020100509</v>
      </c>
      <c r="T152" s="24">
        <v>0.3867924528301887</v>
      </c>
      <c r="U152" s="24">
        <v>0.42165898617511521</v>
      </c>
      <c r="V152" s="24">
        <v>0.40551181102362199</v>
      </c>
      <c r="W152" s="24">
        <v>0.45622119815668194</v>
      </c>
      <c r="X152" s="24">
        <v>0.48449612403100772</v>
      </c>
      <c r="Y152" s="24">
        <v>0.66233766233766245</v>
      </c>
      <c r="Z152" s="24">
        <v>0.66949152542372881</v>
      </c>
      <c r="AA152" s="24">
        <v>0.45535714285714279</v>
      </c>
      <c r="AB152" s="24">
        <v>0.64285714285714279</v>
      </c>
      <c r="AC152" s="24">
        <v>0.71314741035856577</v>
      </c>
      <c r="AD152" s="24">
        <v>0.51566265060240957</v>
      </c>
      <c r="AE152" s="24">
        <v>0.59790209790209792</v>
      </c>
      <c r="AF152" s="24">
        <v>0.58082975679542193</v>
      </c>
      <c r="AG152" s="24">
        <v>0.4455445544554455</v>
      </c>
    </row>
    <row r="153" spans="1:33" x14ac:dyDescent="0.3">
      <c r="A153" s="25" t="s">
        <v>16</v>
      </c>
      <c r="B153" s="25" t="s">
        <v>8</v>
      </c>
      <c r="C153" s="25" t="s">
        <v>28</v>
      </c>
      <c r="D153" s="25" t="s">
        <v>45</v>
      </c>
      <c r="E153" s="25" t="s">
        <v>25</v>
      </c>
      <c r="F153" s="25" t="s">
        <v>47</v>
      </c>
      <c r="G153" s="25" t="s">
        <v>90</v>
      </c>
      <c r="H153" s="24">
        <v>0.39999999999999991</v>
      </c>
      <c r="I153" s="24">
        <v>0.44329896907216493</v>
      </c>
      <c r="J153" s="24">
        <v>0.28571428571428581</v>
      </c>
      <c r="K153" s="24">
        <v>0.55180180180180183</v>
      </c>
      <c r="L153" s="24">
        <v>0.42212189616252815</v>
      </c>
      <c r="M153" s="24">
        <v>0.44029850746268662</v>
      </c>
      <c r="N153" s="24">
        <v>0.4238725767022446</v>
      </c>
      <c r="O153" s="24">
        <v>0.74048442906574397</v>
      </c>
      <c r="P153" s="24">
        <v>0.58823529411764697</v>
      </c>
      <c r="Q153" s="24">
        <v>0.68211920529801318</v>
      </c>
      <c r="R153" s="24">
        <v>0.67010309278350522</v>
      </c>
      <c r="S153" s="24">
        <v>0.57692307692307687</v>
      </c>
      <c r="T153" s="24">
        <v>0.48290598290598297</v>
      </c>
      <c r="U153" s="24">
        <v>0.51741293532338317</v>
      </c>
      <c r="V153" s="24">
        <v>0.50241545893719808</v>
      </c>
      <c r="W153" s="24">
        <v>0.43600867678958788</v>
      </c>
      <c r="X153" s="24">
        <v>0.4189723320158103</v>
      </c>
      <c r="Y153" s="24">
        <v>0.34146341463414642</v>
      </c>
      <c r="Z153" s="24">
        <v>0.30662020905923337</v>
      </c>
      <c r="AA153" s="24">
        <v>0.3420195439739413</v>
      </c>
      <c r="AB153" s="24">
        <v>0.44827586206896552</v>
      </c>
      <c r="AC153" s="24">
        <v>0.48588410104011892</v>
      </c>
      <c r="AD153" s="24">
        <v>0.49040139616055844</v>
      </c>
      <c r="AE153" s="24">
        <v>0.40500000000000003</v>
      </c>
      <c r="AF153" s="24">
        <v>0.4682675814751287</v>
      </c>
      <c r="AG153" s="24">
        <v>0.44946808510638303</v>
      </c>
    </row>
    <row r="154" spans="1:33" x14ac:dyDescent="0.3">
      <c r="A154" s="25" t="s">
        <v>79</v>
      </c>
      <c r="B154" s="25" t="s">
        <v>8</v>
      </c>
      <c r="C154" s="25" t="s">
        <v>28</v>
      </c>
      <c r="D154" s="25" t="s">
        <v>45</v>
      </c>
      <c r="E154" s="25" t="s">
        <v>25</v>
      </c>
      <c r="F154" s="25" t="s">
        <v>47</v>
      </c>
      <c r="G154" s="25" t="s">
        <v>89</v>
      </c>
      <c r="H154" s="24">
        <v>0.42236024844720488</v>
      </c>
      <c r="I154" s="24">
        <v>0.36480686695278974</v>
      </c>
      <c r="J154" s="24">
        <v>0.30459770114942519</v>
      </c>
      <c r="K154" s="24">
        <v>0.45856353591160226</v>
      </c>
      <c r="L154" s="24">
        <v>0.49358974358974361</v>
      </c>
      <c r="M154" s="24">
        <v>0.5859375</v>
      </c>
      <c r="N154" s="24">
        <v>0.43830926600846093</v>
      </c>
      <c r="O154" s="24">
        <v>0.60992907801418439</v>
      </c>
      <c r="P154" s="24">
        <v>0.58465608465608465</v>
      </c>
      <c r="Q154" s="24">
        <v>0.5067567567567568</v>
      </c>
      <c r="R154" s="24">
        <v>0.47027027027027035</v>
      </c>
      <c r="S154" s="24">
        <v>0.42105263157894735</v>
      </c>
      <c r="T154" s="24">
        <v>0.53066037735849059</v>
      </c>
      <c r="U154" s="24">
        <v>0.50332594235033268</v>
      </c>
      <c r="V154" s="24">
        <v>0.55952380952380953</v>
      </c>
      <c r="W154" s="24">
        <v>0.42021276595744683</v>
      </c>
      <c r="X154" s="24">
        <v>0.41809290953545242</v>
      </c>
      <c r="Y154" s="24">
        <v>0.56280193236714982</v>
      </c>
      <c r="Z154" s="24">
        <v>0.51515151515151514</v>
      </c>
      <c r="AA154" s="24">
        <v>0.46666666666666656</v>
      </c>
      <c r="AB154" s="24">
        <v>0.57908163265306123</v>
      </c>
      <c r="AC154" s="24">
        <v>0.50898203592814362</v>
      </c>
      <c r="AD154" s="24">
        <v>0.5478723404255319</v>
      </c>
      <c r="AE154" s="24">
        <v>0.42598187311178237</v>
      </c>
      <c r="AF154" s="24">
        <v>0.42825607064017657</v>
      </c>
      <c r="AG154" s="24">
        <v>0.49152542372881358</v>
      </c>
    </row>
    <row r="155" spans="1:33" x14ac:dyDescent="0.3">
      <c r="A155" s="25" t="s">
        <v>17</v>
      </c>
      <c r="B155" s="25" t="s">
        <v>8</v>
      </c>
      <c r="C155" s="25" t="s">
        <v>28</v>
      </c>
      <c r="D155" s="25" t="s">
        <v>45</v>
      </c>
      <c r="E155" s="25" t="s">
        <v>25</v>
      </c>
      <c r="F155" s="25" t="s">
        <v>47</v>
      </c>
      <c r="G155" s="25" t="s">
        <v>87</v>
      </c>
      <c r="H155" s="24">
        <v>0.534965034965035</v>
      </c>
      <c r="I155" s="24">
        <v>0.34969325153374231</v>
      </c>
      <c r="J155" s="24">
        <v>0.42283950617283961</v>
      </c>
      <c r="K155" s="24">
        <v>0.43258426966292141</v>
      </c>
      <c r="L155" s="24">
        <v>0.46283783783783794</v>
      </c>
      <c r="M155" s="24">
        <v>0.53310104529616731</v>
      </c>
      <c r="N155" s="24">
        <v>0.45600349091142389</v>
      </c>
      <c r="O155" s="24">
        <v>0.80344827586206891</v>
      </c>
      <c r="P155" s="24">
        <v>0.64204545454545459</v>
      </c>
      <c r="Q155" s="24">
        <v>0.62135922330097082</v>
      </c>
      <c r="R155" s="24">
        <v>0.77173913043478271</v>
      </c>
      <c r="S155" s="24">
        <v>0.70370370370370372</v>
      </c>
      <c r="T155" s="24">
        <v>0.62326869806094187</v>
      </c>
      <c r="U155" s="24">
        <v>0.47692307692307701</v>
      </c>
      <c r="V155" s="24">
        <v>0.55188679245283012</v>
      </c>
      <c r="W155" s="24">
        <v>0.53051643192488274</v>
      </c>
      <c r="X155" s="24">
        <v>0.49532710280373826</v>
      </c>
      <c r="Y155" s="24">
        <v>0.45957446808510638</v>
      </c>
      <c r="Z155" s="24">
        <v>0.43199999999999994</v>
      </c>
      <c r="AA155" s="24">
        <v>0.37524177949709858</v>
      </c>
      <c r="AB155" s="24">
        <v>0.38533834586466176</v>
      </c>
      <c r="AC155" s="24">
        <v>0.35555555555555562</v>
      </c>
      <c r="AD155" s="24">
        <v>0.46391752577319578</v>
      </c>
      <c r="AE155" s="24">
        <v>0.73607038123167157</v>
      </c>
      <c r="AF155" s="24">
        <v>0.73607038123167157</v>
      </c>
      <c r="AG155" s="24">
        <v>0.73607038123167157</v>
      </c>
    </row>
    <row r="156" spans="1:33" x14ac:dyDescent="0.3">
      <c r="A156" s="25" t="s">
        <v>18</v>
      </c>
      <c r="B156" s="25" t="s">
        <v>19</v>
      </c>
      <c r="C156" s="25" t="s">
        <v>28</v>
      </c>
      <c r="D156" s="25" t="s">
        <v>45</v>
      </c>
      <c r="E156" s="25" t="s">
        <v>25</v>
      </c>
      <c r="F156" s="25" t="s">
        <v>47</v>
      </c>
      <c r="G156" s="25" t="s">
        <v>92</v>
      </c>
      <c r="H156" s="24">
        <v>0.49579831932773111</v>
      </c>
      <c r="I156" s="24">
        <v>0.64864864864864868</v>
      </c>
      <c r="J156" s="24">
        <v>0.68907563025210083</v>
      </c>
      <c r="K156" s="24">
        <v>0.5968992248062015</v>
      </c>
      <c r="L156" s="24">
        <v>0.5390625</v>
      </c>
      <c r="M156" s="24">
        <v>0.50458715596330284</v>
      </c>
      <c r="N156" s="24">
        <v>0.57901191316633083</v>
      </c>
      <c r="O156" s="24">
        <v>0.6732673267326732</v>
      </c>
      <c r="P156" s="24">
        <v>0.65346534653465338</v>
      </c>
      <c r="Q156" s="24">
        <v>0.66666666666666674</v>
      </c>
      <c r="R156" s="24">
        <v>0.55319148936170204</v>
      </c>
      <c r="S156" s="24">
        <v>0.68041237113402064</v>
      </c>
      <c r="T156" s="24">
        <v>0.74528301886792447</v>
      </c>
      <c r="U156" s="24">
        <v>0.75</v>
      </c>
      <c r="V156" s="24">
        <v>0.68161434977578472</v>
      </c>
      <c r="W156" s="24">
        <v>0.71698113207547176</v>
      </c>
      <c r="X156" s="24">
        <v>0.78378378378378377</v>
      </c>
      <c r="Y156" s="24">
        <v>0.70175438596491224</v>
      </c>
      <c r="Z156" s="24">
        <v>0.80701754385964919</v>
      </c>
      <c r="AA156" s="24">
        <v>0.75</v>
      </c>
      <c r="AB156" s="24">
        <v>0.78676470588235303</v>
      </c>
      <c r="AC156" s="24">
        <v>0.68702290076335881</v>
      </c>
      <c r="AD156" s="24">
        <v>0.69105691056910579</v>
      </c>
      <c r="AE156" s="24">
        <v>0.80882352941176472</v>
      </c>
      <c r="AF156" s="24">
        <v>0.67391304347826098</v>
      </c>
      <c r="AG156" s="24">
        <v>0.71323529411764697</v>
      </c>
    </row>
    <row r="157" spans="1:33" x14ac:dyDescent="0.3">
      <c r="A157" s="25" t="s">
        <v>80</v>
      </c>
      <c r="B157" s="25" t="s">
        <v>19</v>
      </c>
      <c r="C157" s="25" t="s">
        <v>28</v>
      </c>
      <c r="D157" s="25" t="s">
        <v>45</v>
      </c>
      <c r="E157" s="25" t="s">
        <v>25</v>
      </c>
      <c r="F157" s="25" t="s">
        <v>47</v>
      </c>
      <c r="G157" s="25" t="s">
        <v>93</v>
      </c>
      <c r="H157" s="24">
        <v>0.4251968503937007</v>
      </c>
      <c r="I157" s="24">
        <v>0.5390334572490707</v>
      </c>
      <c r="J157" s="24">
        <v>0.48520710059171601</v>
      </c>
      <c r="K157" s="24">
        <v>0.5558912386706949</v>
      </c>
      <c r="L157" s="24">
        <v>0.60317460317460325</v>
      </c>
      <c r="M157" s="24">
        <v>0.52777777777777768</v>
      </c>
      <c r="N157" s="24">
        <v>0.52271350464292721</v>
      </c>
      <c r="O157" s="24">
        <v>0.76885644768856443</v>
      </c>
      <c r="P157" s="24">
        <v>0.64655172413793105</v>
      </c>
      <c r="Q157" s="24">
        <v>0.61818181818181817</v>
      </c>
      <c r="R157" s="24">
        <v>0.74803149606299213</v>
      </c>
      <c r="S157" s="24">
        <v>0.54304635761589415</v>
      </c>
      <c r="T157" s="24">
        <v>0.54032258064516125</v>
      </c>
      <c r="U157" s="24">
        <v>0.66058394160583944</v>
      </c>
      <c r="V157" s="24">
        <v>0.51987767584097866</v>
      </c>
      <c r="W157" s="24">
        <v>0.64095744680851063</v>
      </c>
      <c r="X157" s="24">
        <v>0.43718592964824121</v>
      </c>
      <c r="Y157" s="24">
        <v>0.63664596273291929</v>
      </c>
      <c r="Z157" s="24">
        <v>0.60130718954248374</v>
      </c>
      <c r="AA157" s="24">
        <v>0.54522613065326642</v>
      </c>
      <c r="AB157" s="24">
        <v>0.55681818181818188</v>
      </c>
      <c r="AC157" s="24">
        <v>0.64551422319474838</v>
      </c>
      <c r="AD157" s="24">
        <v>0.63218390804597702</v>
      </c>
      <c r="AE157" s="24">
        <v>0.65942028985507251</v>
      </c>
      <c r="AF157" s="24">
        <v>0.62256809338521402</v>
      </c>
      <c r="AG157" s="24">
        <v>0.59803921568627461</v>
      </c>
    </row>
    <row r="158" spans="1:33" x14ac:dyDescent="0.3">
      <c r="A158" s="25" t="s">
        <v>20</v>
      </c>
      <c r="B158" s="25" t="s">
        <v>19</v>
      </c>
      <c r="C158" s="25" t="s">
        <v>28</v>
      </c>
      <c r="D158" s="25" t="s">
        <v>45</v>
      </c>
      <c r="E158" s="25" t="s">
        <v>25</v>
      </c>
      <c r="F158" s="25" t="s">
        <v>47</v>
      </c>
      <c r="G158" s="25" t="s">
        <v>94</v>
      </c>
      <c r="H158" s="24">
        <v>0.46022727272727271</v>
      </c>
      <c r="I158" s="24">
        <v>0.50177935943060503</v>
      </c>
      <c r="J158" s="24">
        <v>0.3520408163265305</v>
      </c>
      <c r="K158" s="24">
        <v>0.40939597315436238</v>
      </c>
      <c r="L158" s="24">
        <v>0.44736842105263164</v>
      </c>
      <c r="M158" s="24">
        <v>0.42948717948717952</v>
      </c>
      <c r="N158" s="24">
        <v>0.43338317036309704</v>
      </c>
      <c r="O158" s="24">
        <v>0.41891891891891886</v>
      </c>
      <c r="P158" s="24">
        <v>0.4850746268656716</v>
      </c>
      <c r="Q158" s="24">
        <v>0.51388888888888884</v>
      </c>
      <c r="R158" s="24">
        <v>0.49664429530201337</v>
      </c>
      <c r="S158" s="24">
        <v>0.54255319148936176</v>
      </c>
      <c r="T158" s="24">
        <v>0.53097345132743357</v>
      </c>
      <c r="U158" s="24">
        <v>0.4570815450643777</v>
      </c>
      <c r="V158" s="24">
        <v>0.45714285714285707</v>
      </c>
      <c r="W158" s="24">
        <v>0.4526748971193415</v>
      </c>
      <c r="X158" s="24">
        <v>0.45967741935483875</v>
      </c>
      <c r="Y158" s="24">
        <v>0.44195519348268841</v>
      </c>
      <c r="Z158" s="24">
        <v>0.47791164658634533</v>
      </c>
      <c r="AA158" s="24">
        <v>0.47410358565737054</v>
      </c>
      <c r="AB158" s="24">
        <v>0.51830443159922934</v>
      </c>
      <c r="AC158" s="24">
        <v>0.47128712871287126</v>
      </c>
      <c r="AD158" s="24">
        <v>0.4007633587786259</v>
      </c>
      <c r="AE158" s="24">
        <v>0.5</v>
      </c>
      <c r="AF158" s="24">
        <v>0.53597122302158273</v>
      </c>
      <c r="AG158" s="24">
        <v>0.50561797752808979</v>
      </c>
    </row>
    <row r="159" spans="1:33" x14ac:dyDescent="0.3">
      <c r="A159" s="25" t="s">
        <v>21</v>
      </c>
      <c r="B159" s="25" t="s">
        <v>19</v>
      </c>
      <c r="C159" s="25" t="s">
        <v>28</v>
      </c>
      <c r="D159" s="25" t="s">
        <v>45</v>
      </c>
      <c r="E159" s="25" t="s">
        <v>25</v>
      </c>
      <c r="F159" s="25" t="s">
        <v>47</v>
      </c>
      <c r="G159" s="25" t="s">
        <v>91</v>
      </c>
      <c r="H159" s="24">
        <v>0.38550724637681166</v>
      </c>
      <c r="I159" s="24">
        <v>0.42702702702702711</v>
      </c>
      <c r="J159" s="24">
        <v>0.44318181818181812</v>
      </c>
      <c r="K159" s="24">
        <v>0.33249370277078083</v>
      </c>
      <c r="L159" s="24">
        <v>0.38749999999999996</v>
      </c>
      <c r="M159" s="24">
        <v>0.44274809160305351</v>
      </c>
      <c r="N159" s="24">
        <v>0.40307631432658186</v>
      </c>
      <c r="O159" s="24">
        <v>0.63888888888888884</v>
      </c>
      <c r="P159" s="24">
        <v>0.59090909090909083</v>
      </c>
      <c r="Q159" s="24">
        <v>0.57777777777777772</v>
      </c>
      <c r="R159" s="24">
        <v>0.44694533762057875</v>
      </c>
      <c r="S159" s="24">
        <v>0.41489361702127669</v>
      </c>
      <c r="T159" s="24">
        <v>0.42076502732240439</v>
      </c>
      <c r="U159" s="24">
        <v>0.44827586206896552</v>
      </c>
      <c r="V159" s="24">
        <v>0.46242774566473988</v>
      </c>
      <c r="W159" s="24">
        <v>0.44571428571428573</v>
      </c>
      <c r="X159" s="24">
        <v>0.41999999999999993</v>
      </c>
      <c r="Y159" s="24">
        <v>0.47222222222222232</v>
      </c>
      <c r="Z159" s="24">
        <v>0.41208791208791218</v>
      </c>
      <c r="AA159" s="24">
        <v>0.51295336787564771</v>
      </c>
      <c r="AB159" s="24">
        <v>0.42931937172774859</v>
      </c>
      <c r="AC159" s="24">
        <v>0.43548387096774199</v>
      </c>
      <c r="AD159" s="24">
        <v>0.60245901639344268</v>
      </c>
      <c r="AE159" s="24">
        <v>0.68663594470046085</v>
      </c>
      <c r="AF159" s="24">
        <v>0.64204545454545459</v>
      </c>
      <c r="AG159" s="24">
        <v>0.53030303030303028</v>
      </c>
    </row>
    <row r="160" spans="1:33" x14ac:dyDescent="0.3">
      <c r="A160" s="25" t="s">
        <v>81</v>
      </c>
      <c r="B160" s="25" t="s">
        <v>19</v>
      </c>
      <c r="C160" s="25" t="s">
        <v>28</v>
      </c>
      <c r="D160" s="25" t="s">
        <v>45</v>
      </c>
      <c r="E160" s="25" t="s">
        <v>25</v>
      </c>
      <c r="F160" s="25" t="s">
        <v>47</v>
      </c>
      <c r="G160" s="25" t="s">
        <v>92</v>
      </c>
      <c r="H160" s="24">
        <v>0.31707317073170738</v>
      </c>
      <c r="I160" s="24">
        <v>0.41040462427745661</v>
      </c>
      <c r="J160" s="24">
        <v>0.38317757009345788</v>
      </c>
      <c r="K160" s="24">
        <v>0.41101694915254239</v>
      </c>
      <c r="L160" s="24">
        <v>0.3085714285714285</v>
      </c>
      <c r="M160" s="24">
        <v>0.37704918032786883</v>
      </c>
      <c r="N160" s="24">
        <v>0.36788215385907691</v>
      </c>
      <c r="O160" s="24">
        <v>0.74626865671641784</v>
      </c>
      <c r="P160" s="24">
        <v>0.58278145695364247</v>
      </c>
      <c r="Q160" s="24">
        <v>0.57377049180327866</v>
      </c>
      <c r="R160" s="24">
        <v>0.53191489361702127</v>
      </c>
      <c r="S160" s="24">
        <v>0.47666666666666657</v>
      </c>
      <c r="T160" s="24">
        <v>0.48555956678700363</v>
      </c>
      <c r="U160" s="24">
        <v>0.3707865168539326</v>
      </c>
      <c r="V160" s="24">
        <v>0.40655737704918038</v>
      </c>
      <c r="W160" s="24">
        <v>0.39759036144578319</v>
      </c>
      <c r="X160" s="24">
        <v>0.384020618556701</v>
      </c>
      <c r="Y160" s="24">
        <v>0.36271186440677972</v>
      </c>
      <c r="Z160" s="24">
        <v>0.54421768707482987</v>
      </c>
      <c r="AA160" s="24">
        <v>0.37362637362637363</v>
      </c>
      <c r="AB160" s="24">
        <v>0.40354767184035478</v>
      </c>
      <c r="AC160" s="24">
        <v>0.44513137557959825</v>
      </c>
      <c r="AD160" s="24">
        <v>0.41293532338308458</v>
      </c>
      <c r="AE160" s="24">
        <v>0.50819672131147531</v>
      </c>
      <c r="AF160" s="24">
        <v>0.49849849849849859</v>
      </c>
      <c r="AG160" s="24">
        <v>0.45910290237467022</v>
      </c>
    </row>
    <row r="161" spans="1:33" x14ac:dyDescent="0.3">
      <c r="A161" s="25" t="s">
        <v>82</v>
      </c>
      <c r="B161" s="25" t="s">
        <v>19</v>
      </c>
      <c r="C161" s="25" t="s">
        <v>28</v>
      </c>
      <c r="D161" s="25" t="s">
        <v>45</v>
      </c>
      <c r="E161" s="25" t="s">
        <v>25</v>
      </c>
      <c r="F161" s="25" t="s">
        <v>47</v>
      </c>
      <c r="G161" s="25" t="s">
        <v>93</v>
      </c>
      <c r="H161" s="24">
        <v>0.42105263157894735</v>
      </c>
      <c r="I161" s="24">
        <v>0.45517241379310347</v>
      </c>
      <c r="J161" s="24">
        <v>0.51167728237791943</v>
      </c>
      <c r="K161" s="24">
        <v>0.43055555555555558</v>
      </c>
      <c r="L161" s="24">
        <v>0.50738916256157629</v>
      </c>
      <c r="M161" s="24">
        <v>0.6376811594202898</v>
      </c>
      <c r="N161" s="24">
        <v>0.49392136754789862</v>
      </c>
      <c r="O161" s="24">
        <v>0.84020618556701021</v>
      </c>
      <c r="P161" s="24">
        <v>0.60919540229885061</v>
      </c>
      <c r="Q161" s="24">
        <v>0.56140350877192979</v>
      </c>
      <c r="R161" s="24">
        <v>0.56906077348066297</v>
      </c>
      <c r="S161" s="24">
        <v>0.52941176470588225</v>
      </c>
      <c r="T161" s="24">
        <v>0.50802139037433158</v>
      </c>
      <c r="U161" s="24">
        <v>0.49494949494949503</v>
      </c>
      <c r="V161" s="24">
        <v>0.52604166666666674</v>
      </c>
      <c r="W161" s="24">
        <v>0.54148471615720517</v>
      </c>
      <c r="X161" s="24">
        <v>0.55084745762711873</v>
      </c>
      <c r="Y161" s="24">
        <v>0.54506437768240334</v>
      </c>
      <c r="Z161" s="24">
        <v>0.5625</v>
      </c>
      <c r="AA161" s="24">
        <v>0.52182539682539675</v>
      </c>
      <c r="AB161" s="24">
        <v>0.58467741935483875</v>
      </c>
      <c r="AC161" s="24">
        <v>0.51084337349397591</v>
      </c>
      <c r="AD161" s="24">
        <v>0.56907894736842102</v>
      </c>
      <c r="AE161" s="24">
        <v>0.63099630996309952</v>
      </c>
      <c r="AF161" s="24">
        <v>0.67407407407407405</v>
      </c>
      <c r="AG161" s="24">
        <v>0.63973063973063971</v>
      </c>
    </row>
    <row r="162" spans="1:33" x14ac:dyDescent="0.3">
      <c r="A162" s="25" t="s">
        <v>83</v>
      </c>
      <c r="B162" s="25" t="s">
        <v>19</v>
      </c>
      <c r="C162" s="25" t="s">
        <v>28</v>
      </c>
      <c r="D162" s="25" t="s">
        <v>45</v>
      </c>
      <c r="E162" s="25" t="s">
        <v>25</v>
      </c>
      <c r="F162" s="25" t="s">
        <v>47</v>
      </c>
      <c r="G162" s="25" t="s">
        <v>95</v>
      </c>
      <c r="H162" s="24">
        <v>0.40498442367601251</v>
      </c>
      <c r="I162" s="24">
        <v>0.46742209631728038</v>
      </c>
      <c r="J162" s="24">
        <v>0.36592178770949713</v>
      </c>
      <c r="K162" s="24">
        <v>0.43795620437956195</v>
      </c>
      <c r="L162" s="24">
        <v>0.54400000000000004</v>
      </c>
      <c r="M162" s="24">
        <v>0.43016759776536317</v>
      </c>
      <c r="N162" s="24">
        <v>0.44174201830795257</v>
      </c>
      <c r="O162" s="24">
        <v>0.8904494382022472</v>
      </c>
      <c r="P162" s="24">
        <v>0.72946859903381633</v>
      </c>
      <c r="Q162" s="24">
        <v>0.60280373831775691</v>
      </c>
      <c r="R162" s="24">
        <v>0.48837209302325579</v>
      </c>
      <c r="S162" s="24">
        <v>0.47660818713450293</v>
      </c>
      <c r="T162" s="24">
        <v>0.4668674698795181</v>
      </c>
      <c r="U162" s="24">
        <v>0.48997134670487097</v>
      </c>
      <c r="V162" s="24">
        <v>0.42934782608695654</v>
      </c>
      <c r="W162" s="24">
        <v>0.46666666666666656</v>
      </c>
      <c r="X162" s="24">
        <v>0.45652173913043481</v>
      </c>
      <c r="Y162" s="24">
        <v>0.49572649572649574</v>
      </c>
      <c r="Z162" s="24">
        <v>0.54112554112554112</v>
      </c>
      <c r="AA162" s="24">
        <v>0.53828828828828823</v>
      </c>
      <c r="AB162" s="24">
        <v>0.53172866520787743</v>
      </c>
      <c r="AC162" s="24">
        <v>0.55020080321285136</v>
      </c>
      <c r="AD162" s="24">
        <v>0.63934426229508201</v>
      </c>
      <c r="AE162" s="24">
        <v>0.58244111349036398</v>
      </c>
      <c r="AF162" s="24">
        <v>0.61354581673306763</v>
      </c>
      <c r="AG162" s="24">
        <v>0.6692307692307693</v>
      </c>
    </row>
    <row r="163" spans="1:33" x14ac:dyDescent="0.3">
      <c r="A163" s="25" t="s">
        <v>84</v>
      </c>
      <c r="B163" s="25" t="s">
        <v>19</v>
      </c>
      <c r="C163" s="25" t="s">
        <v>28</v>
      </c>
      <c r="D163" s="25" t="s">
        <v>45</v>
      </c>
      <c r="E163" s="25" t="s">
        <v>25</v>
      </c>
      <c r="F163" s="25" t="s">
        <v>47</v>
      </c>
      <c r="G163" s="25" t="s">
        <v>92</v>
      </c>
      <c r="H163" s="24">
        <v>0.39603960396039595</v>
      </c>
      <c r="I163" s="24">
        <v>0.33333333333333326</v>
      </c>
      <c r="J163" s="24">
        <v>0.48704663212435229</v>
      </c>
      <c r="K163" s="24">
        <v>0.38596491228070184</v>
      </c>
      <c r="L163" s="24">
        <v>0.37799043062200965</v>
      </c>
      <c r="M163" s="24">
        <v>0.4517766497461928</v>
      </c>
      <c r="N163" s="24">
        <v>0.405358593677831</v>
      </c>
      <c r="O163" s="24">
        <v>0.61688311688311681</v>
      </c>
      <c r="P163" s="24">
        <v>0.54335260115606943</v>
      </c>
      <c r="Q163" s="24">
        <v>0.49494949494949503</v>
      </c>
      <c r="R163" s="24">
        <v>0.49152542372881358</v>
      </c>
      <c r="S163" s="24">
        <v>0.46249999999999991</v>
      </c>
      <c r="T163" s="24">
        <v>0.46113989637305708</v>
      </c>
      <c r="U163" s="24">
        <v>0.42610837438423643</v>
      </c>
      <c r="V163" s="24">
        <v>0.40476190476190466</v>
      </c>
      <c r="W163" s="24">
        <v>0.54581673306772904</v>
      </c>
      <c r="X163" s="24">
        <v>0.4649532710280373</v>
      </c>
      <c r="Y163" s="24">
        <v>0.46460176991150437</v>
      </c>
      <c r="Z163" s="24">
        <v>0.39682539682539675</v>
      </c>
      <c r="AA163" s="24">
        <v>0.402061855670103</v>
      </c>
      <c r="AB163" s="24">
        <v>0.47004608294930872</v>
      </c>
      <c r="AC163" s="24">
        <v>0.50594227504244471</v>
      </c>
      <c r="AD163" s="24">
        <v>0.52920962199312704</v>
      </c>
      <c r="AE163" s="24">
        <v>0.3317073170731708</v>
      </c>
      <c r="AF163" s="24">
        <v>0.35265700483091789</v>
      </c>
      <c r="AG163" s="24">
        <v>0.34715025906735741</v>
      </c>
    </row>
    <row r="164" spans="1:33" x14ac:dyDescent="0.3">
      <c r="A164" s="25" t="s">
        <v>85</v>
      </c>
      <c r="B164" s="25" t="s">
        <v>19</v>
      </c>
      <c r="C164" s="25" t="s">
        <v>28</v>
      </c>
      <c r="D164" s="25" t="s">
        <v>45</v>
      </c>
      <c r="E164" s="25" t="s">
        <v>25</v>
      </c>
      <c r="F164" s="25" t="s">
        <v>47</v>
      </c>
      <c r="G164" s="25" t="s">
        <v>93</v>
      </c>
      <c r="H164" s="24">
        <v>0.4463276836158192</v>
      </c>
      <c r="I164" s="24">
        <v>0.30434782608695654</v>
      </c>
      <c r="J164" s="24">
        <v>0.41314553990610325</v>
      </c>
      <c r="K164" s="24">
        <v>0.44390243902439019</v>
      </c>
      <c r="L164" s="24">
        <v>0.43781094527363185</v>
      </c>
      <c r="M164" s="24">
        <v>0.41538461538461546</v>
      </c>
      <c r="N164" s="24">
        <v>0.41015317488191938</v>
      </c>
      <c r="O164" s="24">
        <v>0.66287015945330285</v>
      </c>
      <c r="P164" s="24">
        <v>0.51092896174863389</v>
      </c>
      <c r="Q164" s="24">
        <v>0.43373493975903621</v>
      </c>
      <c r="R164" s="24">
        <v>0.45562130177514804</v>
      </c>
      <c r="S164" s="24">
        <v>0.4301994301994303</v>
      </c>
      <c r="T164" s="24">
        <v>0.6048780487804879</v>
      </c>
      <c r="U164" s="24">
        <v>0.45333333333333337</v>
      </c>
      <c r="V164" s="24">
        <v>0.41219963031423301</v>
      </c>
      <c r="W164" s="24">
        <v>0.48837209302325579</v>
      </c>
      <c r="X164" s="24">
        <v>0.51986754966887427</v>
      </c>
      <c r="Y164" s="24">
        <v>0.64898989898989901</v>
      </c>
      <c r="Z164" s="24">
        <v>0.31284916201117308</v>
      </c>
      <c r="AA164" s="24">
        <v>0.46470588235294108</v>
      </c>
      <c r="AB164" s="24">
        <v>0.45909090909090899</v>
      </c>
      <c r="AC164" s="24">
        <v>0.5</v>
      </c>
      <c r="AD164" s="24">
        <v>0.52622673434856182</v>
      </c>
      <c r="AE164" s="24">
        <v>0.53571428571428581</v>
      </c>
      <c r="AF164" s="24">
        <v>0.49253731343283591</v>
      </c>
      <c r="AG164" s="24">
        <v>0.49486301369863006</v>
      </c>
    </row>
    <row r="165" spans="1:33" x14ac:dyDescent="0.3">
      <c r="A165" s="25" t="s">
        <v>86</v>
      </c>
      <c r="B165" s="25" t="s">
        <v>19</v>
      </c>
      <c r="C165" s="25" t="s">
        <v>28</v>
      </c>
      <c r="D165" s="25" t="s">
        <v>45</v>
      </c>
      <c r="E165" s="25" t="s">
        <v>25</v>
      </c>
      <c r="F165" s="25" t="s">
        <v>47</v>
      </c>
      <c r="G165" s="25" t="s">
        <v>94</v>
      </c>
      <c r="H165" s="24">
        <v>0.44805194805194803</v>
      </c>
      <c r="I165" s="24">
        <v>0.46258503401360551</v>
      </c>
      <c r="J165" s="24">
        <v>0.43816254416961131</v>
      </c>
      <c r="K165" s="24">
        <v>0.41618497109826591</v>
      </c>
      <c r="L165" s="24">
        <v>0.43274853801169599</v>
      </c>
      <c r="M165" s="24">
        <v>0.4358974358974359</v>
      </c>
      <c r="N165" s="24">
        <v>0.43893841187376043</v>
      </c>
      <c r="O165" s="24">
        <v>0.79699248120300759</v>
      </c>
      <c r="P165" s="24">
        <v>0.54237288135593231</v>
      </c>
      <c r="Q165" s="24">
        <v>0.63030303030303036</v>
      </c>
      <c r="R165" s="24">
        <v>0.58011049723756902</v>
      </c>
      <c r="S165" s="24">
        <v>0.58045977011494254</v>
      </c>
      <c r="T165" s="24">
        <v>0.57961783439490455</v>
      </c>
      <c r="U165" s="24">
        <v>0.55581395348837215</v>
      </c>
      <c r="V165" s="24">
        <v>0.57425742574257432</v>
      </c>
      <c r="W165" s="24">
        <v>0.44155844155844148</v>
      </c>
      <c r="X165" s="24">
        <v>0.45762711864406769</v>
      </c>
      <c r="Y165" s="24">
        <v>0.40545808966861596</v>
      </c>
      <c r="Z165" s="24">
        <v>0.39748953974895396</v>
      </c>
      <c r="AA165" s="24">
        <v>0.44031311154598818</v>
      </c>
      <c r="AB165" s="24">
        <v>0.43434343434343425</v>
      </c>
      <c r="AC165" s="24">
        <v>0.43824701195219129</v>
      </c>
      <c r="AD165" s="24">
        <v>0.4386617100371748</v>
      </c>
      <c r="AE165" s="24">
        <v>0.35098039215686283</v>
      </c>
      <c r="AF165" s="24">
        <v>0.42657342657342667</v>
      </c>
      <c r="AG165" s="24">
        <v>0.31735159817351599</v>
      </c>
    </row>
    <row r="166" spans="1:33" x14ac:dyDescent="0.3">
      <c r="A166" s="25" t="s">
        <v>23</v>
      </c>
      <c r="B166" s="25" t="s">
        <v>19</v>
      </c>
      <c r="C166" s="25" t="s">
        <v>28</v>
      </c>
      <c r="D166" s="25" t="s">
        <v>45</v>
      </c>
      <c r="E166" s="25" t="s">
        <v>25</v>
      </c>
      <c r="F166" s="25" t="s">
        <v>47</v>
      </c>
      <c r="G166" s="25" t="s">
        <v>95</v>
      </c>
      <c r="H166" s="24">
        <v>0.64532019704433496</v>
      </c>
      <c r="I166" s="24">
        <v>0.57627118644067798</v>
      </c>
      <c r="J166" s="24">
        <v>0.46762589928057552</v>
      </c>
      <c r="K166" s="24">
        <v>0.52742616033755274</v>
      </c>
      <c r="L166" s="24">
        <v>0.57986870897155351</v>
      </c>
      <c r="M166" s="24">
        <v>0.3793103448275863</v>
      </c>
      <c r="N166" s="24">
        <v>0.5293037494837135</v>
      </c>
      <c r="O166" s="24">
        <v>0.86013986013986021</v>
      </c>
      <c r="P166" s="24">
        <v>0.7094972067039107</v>
      </c>
      <c r="Q166" s="24">
        <v>0.64321608040200995</v>
      </c>
      <c r="R166" s="24">
        <v>0.54314720812182737</v>
      </c>
      <c r="S166" s="24">
        <v>0.47549019607843146</v>
      </c>
      <c r="T166" s="24">
        <v>0.42783505154639179</v>
      </c>
      <c r="U166" s="24">
        <v>0.43617021276595747</v>
      </c>
      <c r="V166" s="24">
        <v>0.52727272727272734</v>
      </c>
      <c r="W166" s="24">
        <v>0.5372549019607844</v>
      </c>
      <c r="X166" s="24">
        <v>0.48588709677419351</v>
      </c>
      <c r="Y166" s="24">
        <v>0.5162601626016261</v>
      </c>
      <c r="Z166" s="24">
        <v>0.49572649572649574</v>
      </c>
      <c r="AA166" s="24">
        <v>0.39722222222222214</v>
      </c>
      <c r="AB166" s="24">
        <v>0.52693208430913341</v>
      </c>
      <c r="AC166" s="24">
        <v>0.56088560885608851</v>
      </c>
      <c r="AD166" s="24">
        <v>0.63533834586466176</v>
      </c>
      <c r="AE166" s="24">
        <v>0.59615384615384626</v>
      </c>
      <c r="AF166" s="24">
        <v>0.59719438877755504</v>
      </c>
      <c r="AG166" s="24">
        <v>0.67689161554192223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4CBEC-4065-3C49-8062-D1EAE76C20F2}">
  <dimension ref="A1:AG174"/>
  <sheetViews>
    <sheetView topLeftCell="A62" workbookViewId="0">
      <selection activeCell="A90" sqref="A90:XFD174"/>
    </sheetView>
  </sheetViews>
  <sheetFormatPr defaultColWidth="10.58203125" defaultRowHeight="14" x14ac:dyDescent="0.3"/>
  <cols>
    <col min="1" max="16384" width="10.58203125" style="25"/>
  </cols>
  <sheetData>
    <row r="1" spans="1:32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>
        <v>-30</v>
      </c>
      <c r="H1" s="13">
        <v>-25</v>
      </c>
      <c r="I1" s="13">
        <v>-20</v>
      </c>
      <c r="J1" s="13">
        <v>-15</v>
      </c>
      <c r="K1" s="13">
        <v>-10</v>
      </c>
      <c r="L1" s="13">
        <v>-5</v>
      </c>
      <c r="M1" s="13" t="s">
        <v>54</v>
      </c>
      <c r="N1" s="13" t="s">
        <v>98</v>
      </c>
      <c r="O1" s="13">
        <v>5</v>
      </c>
      <c r="P1" s="13">
        <v>10</v>
      </c>
      <c r="Q1" s="13">
        <v>15</v>
      </c>
      <c r="R1" s="13">
        <v>20</v>
      </c>
      <c r="S1" s="13">
        <v>25</v>
      </c>
      <c r="T1" s="13">
        <v>30</v>
      </c>
      <c r="U1" s="13">
        <v>35</v>
      </c>
      <c r="V1" s="13">
        <v>40</v>
      </c>
      <c r="W1" s="13">
        <v>45</v>
      </c>
      <c r="X1" s="13">
        <v>50</v>
      </c>
      <c r="Y1" s="13">
        <v>55</v>
      </c>
      <c r="Z1" s="13">
        <v>60</v>
      </c>
      <c r="AA1" s="13">
        <v>65</v>
      </c>
      <c r="AB1" s="13">
        <v>70</v>
      </c>
      <c r="AC1" s="13">
        <v>75</v>
      </c>
      <c r="AD1" s="13">
        <v>80</v>
      </c>
      <c r="AE1" s="13">
        <v>85</v>
      </c>
      <c r="AF1" s="13">
        <v>90</v>
      </c>
    </row>
    <row r="2" spans="1:32" x14ac:dyDescent="0.3">
      <c r="A2" s="26" t="s">
        <v>74</v>
      </c>
      <c r="B2" s="26" t="s">
        <v>99</v>
      </c>
      <c r="C2" s="26" t="s">
        <v>9</v>
      </c>
      <c r="D2" s="26">
        <v>2.5</v>
      </c>
      <c r="E2" s="26" t="s">
        <v>75</v>
      </c>
      <c r="F2" s="26" t="s">
        <v>11</v>
      </c>
      <c r="G2" s="27">
        <v>96.415911780000002</v>
      </c>
      <c r="H2" s="27">
        <v>95.234344230000005</v>
      </c>
      <c r="I2" s="27">
        <v>95.470657739999993</v>
      </c>
      <c r="J2" s="27">
        <v>114.3757385</v>
      </c>
      <c r="K2" s="27">
        <v>119.1020087</v>
      </c>
      <c r="L2" s="27">
        <v>79.401339109999995</v>
      </c>
      <c r="M2" s="27">
        <v>100</v>
      </c>
      <c r="N2" s="27">
        <v>81.291847180000005</v>
      </c>
      <c r="O2" s="27">
        <v>66.640409610000006</v>
      </c>
      <c r="P2" s="27">
        <v>114.139425</v>
      </c>
      <c r="Q2" s="27">
        <v>118.1567546</v>
      </c>
      <c r="R2" s="27">
        <v>127.609295</v>
      </c>
      <c r="S2" s="27">
        <v>118.1567546</v>
      </c>
      <c r="T2" s="27">
        <v>107.7589602</v>
      </c>
      <c r="U2" s="27">
        <v>116.029933</v>
      </c>
      <c r="V2" s="27">
        <v>130.9176841</v>
      </c>
      <c r="W2" s="27">
        <v>94.052776679999994</v>
      </c>
      <c r="X2" s="27">
        <v>74.202441910000005</v>
      </c>
      <c r="Y2" s="27">
        <v>50.098463959999997</v>
      </c>
      <c r="Z2" s="27">
        <v>47.735328869999996</v>
      </c>
      <c r="AA2" s="27">
        <v>61.441512410000001</v>
      </c>
      <c r="AB2" s="27">
        <v>52.934226070000001</v>
      </c>
      <c r="AC2" s="27">
        <v>42.536431669999999</v>
      </c>
      <c r="AD2" s="27">
        <v>57.660496260000002</v>
      </c>
      <c r="AE2" s="27">
        <v>49.625836939999999</v>
      </c>
      <c r="AF2" s="27">
        <v>50.571090980000001</v>
      </c>
    </row>
    <row r="3" spans="1:32" x14ac:dyDescent="0.3">
      <c r="A3" s="26" t="s">
        <v>76</v>
      </c>
      <c r="B3" s="26" t="s">
        <v>99</v>
      </c>
      <c r="C3" s="26" t="s">
        <v>9</v>
      </c>
      <c r="D3" s="26">
        <v>2.5</v>
      </c>
      <c r="E3" s="26" t="s">
        <v>75</v>
      </c>
      <c r="F3" s="26" t="s">
        <v>11</v>
      </c>
      <c r="G3" s="27">
        <v>89.679715299999998</v>
      </c>
      <c r="H3" s="27">
        <v>91.204880529999997</v>
      </c>
      <c r="I3" s="27">
        <v>97.000508389999993</v>
      </c>
      <c r="J3" s="27">
        <v>85.409252670000001</v>
      </c>
      <c r="K3" s="27">
        <v>84.189120489999993</v>
      </c>
      <c r="L3" s="27">
        <v>152.5165226</v>
      </c>
      <c r="M3" s="27">
        <v>100</v>
      </c>
      <c r="N3" s="27">
        <v>143.06049820000001</v>
      </c>
      <c r="O3" s="27">
        <v>101.270971</v>
      </c>
      <c r="P3" s="27">
        <v>77.783426539999994</v>
      </c>
      <c r="Q3" s="27">
        <v>136.04473820000001</v>
      </c>
      <c r="R3" s="27">
        <v>118.9628876</v>
      </c>
      <c r="S3" s="27">
        <v>84.799186579999997</v>
      </c>
      <c r="T3" s="27">
        <v>61.006609050000002</v>
      </c>
      <c r="U3" s="27">
        <v>58.566344690000001</v>
      </c>
      <c r="V3" s="27">
        <v>60.396542959999998</v>
      </c>
      <c r="W3" s="27">
        <v>126.28368070000001</v>
      </c>
      <c r="X3" s="27">
        <v>124.1484494</v>
      </c>
      <c r="Y3" s="27">
        <v>101.8810371</v>
      </c>
      <c r="Z3" s="27">
        <v>62.226741230000002</v>
      </c>
      <c r="AA3" s="27">
        <v>51.855617690000003</v>
      </c>
      <c r="AB3" s="27">
        <v>61.616675139999998</v>
      </c>
      <c r="AC3" s="27">
        <v>62.836807319999998</v>
      </c>
      <c r="AD3" s="27">
        <v>64.667005590000002</v>
      </c>
      <c r="AE3" s="27">
        <v>71.377732589999994</v>
      </c>
      <c r="AF3" s="27">
        <v>64.667005590000002</v>
      </c>
    </row>
    <row r="4" spans="1:32" x14ac:dyDescent="0.3">
      <c r="A4" s="26" t="s">
        <v>7</v>
      </c>
      <c r="B4" s="26" t="s">
        <v>99</v>
      </c>
      <c r="C4" s="26" t="s">
        <v>9</v>
      </c>
      <c r="D4" s="26">
        <v>2.5</v>
      </c>
      <c r="E4" s="26" t="s">
        <v>75</v>
      </c>
      <c r="F4" s="26" t="s">
        <v>11</v>
      </c>
      <c r="G4" s="27">
        <v>100.4627682</v>
      </c>
      <c r="H4" s="27">
        <v>91.375683629999997</v>
      </c>
      <c r="I4" s="27">
        <v>88.851493480000002</v>
      </c>
      <c r="J4" s="27">
        <v>87.589398399999993</v>
      </c>
      <c r="K4" s="27">
        <v>105.5111485</v>
      </c>
      <c r="L4" s="27">
        <v>126.2095078</v>
      </c>
      <c r="M4" s="27">
        <v>100</v>
      </c>
      <c r="N4" s="27">
        <v>100.4627682</v>
      </c>
      <c r="O4" s="27">
        <v>78.754732860000004</v>
      </c>
      <c r="P4" s="27">
        <v>85.822465289999997</v>
      </c>
      <c r="Q4" s="27">
        <v>113.58855699999999</v>
      </c>
      <c r="R4" s="27">
        <v>111.5692049</v>
      </c>
      <c r="S4" s="27">
        <v>77.240218760000005</v>
      </c>
      <c r="T4" s="27">
        <v>92.385359699999995</v>
      </c>
      <c r="U4" s="27">
        <v>69.667648299999996</v>
      </c>
      <c r="V4" s="27">
        <v>44.425746740000001</v>
      </c>
      <c r="W4" s="27">
        <v>46.445098860000002</v>
      </c>
      <c r="X4" s="27">
        <v>50.483803109999997</v>
      </c>
      <c r="Y4" s="27">
        <v>74.211190579999993</v>
      </c>
      <c r="Z4" s="27">
        <v>125.1998317</v>
      </c>
      <c r="AA4" s="27">
        <v>99.453092130000002</v>
      </c>
      <c r="AB4" s="27">
        <v>50.988641139999999</v>
      </c>
      <c r="AC4" s="27">
        <v>43.163651659999999</v>
      </c>
      <c r="AD4" s="27">
        <v>48.212031969999998</v>
      </c>
      <c r="AE4" s="27">
        <v>50.483803109999997</v>
      </c>
      <c r="AF4" s="27">
        <v>49.978965080000002</v>
      </c>
    </row>
    <row r="5" spans="1:32" x14ac:dyDescent="0.3">
      <c r="A5" s="26" t="s">
        <v>77</v>
      </c>
      <c r="B5" s="26" t="s">
        <v>99</v>
      </c>
      <c r="C5" s="26" t="s">
        <v>9</v>
      </c>
      <c r="D5" s="26">
        <v>2.5</v>
      </c>
      <c r="E5" s="26" t="s">
        <v>75</v>
      </c>
      <c r="F5" s="26" t="s">
        <v>11</v>
      </c>
      <c r="G5" s="27">
        <v>98.201834860000005</v>
      </c>
      <c r="H5" s="27">
        <v>82.348623849999996</v>
      </c>
      <c r="I5" s="27">
        <v>109.4311927</v>
      </c>
      <c r="J5" s="27">
        <v>81.908256879999996</v>
      </c>
      <c r="K5" s="27">
        <v>117.1376147</v>
      </c>
      <c r="L5" s="27">
        <v>110.97247710000001</v>
      </c>
      <c r="M5" s="27">
        <v>100</v>
      </c>
      <c r="N5" s="27">
        <v>95.339449540000004</v>
      </c>
      <c r="O5" s="27">
        <v>87.633027519999999</v>
      </c>
      <c r="P5" s="27">
        <v>109.21100920000001</v>
      </c>
      <c r="Q5" s="27">
        <v>106.1284404</v>
      </c>
      <c r="R5" s="27">
        <v>50.201834859999998</v>
      </c>
      <c r="S5" s="27">
        <v>41.394495409999998</v>
      </c>
      <c r="T5" s="27">
        <v>40.954128439999998</v>
      </c>
      <c r="U5" s="27">
        <v>36.550458720000002</v>
      </c>
      <c r="V5" s="27">
        <v>36.550458720000002</v>
      </c>
      <c r="W5" s="27">
        <v>49.100917430000003</v>
      </c>
      <c r="X5" s="27">
        <v>109.21100920000001</v>
      </c>
      <c r="Y5" s="27">
        <v>51.963302749999997</v>
      </c>
      <c r="Z5" s="27">
        <v>40.073394499999999</v>
      </c>
      <c r="AA5" s="27">
        <v>43.155963300000003</v>
      </c>
      <c r="AB5" s="27">
        <v>38.31192661</v>
      </c>
      <c r="AC5" s="27">
        <v>37.431192660000001</v>
      </c>
      <c r="AD5" s="27">
        <v>38.75229358</v>
      </c>
      <c r="AE5" s="27">
        <v>38.532110090000003</v>
      </c>
      <c r="AF5" s="27">
        <v>38.532110090000003</v>
      </c>
    </row>
    <row r="6" spans="1:32" x14ac:dyDescent="0.3">
      <c r="A6" s="26" t="s">
        <v>12</v>
      </c>
      <c r="B6" s="26" t="s">
        <v>99</v>
      </c>
      <c r="C6" s="26" t="s">
        <v>9</v>
      </c>
      <c r="D6" s="26">
        <v>2.5</v>
      </c>
      <c r="E6" s="26" t="s">
        <v>75</v>
      </c>
      <c r="F6" s="26" t="s">
        <v>11</v>
      </c>
      <c r="G6" s="27">
        <v>106.71607229999999</v>
      </c>
      <c r="H6" s="27">
        <v>124.50208430000001</v>
      </c>
      <c r="I6" s="27">
        <v>91.153311720000005</v>
      </c>
      <c r="J6" s="27">
        <v>106.71607229999999</v>
      </c>
      <c r="K6" s="27">
        <v>83.094025009999996</v>
      </c>
      <c r="L6" s="27">
        <v>87.818434460000006</v>
      </c>
      <c r="M6" s="27">
        <v>100</v>
      </c>
      <c r="N6" s="27">
        <v>147.8462251</v>
      </c>
      <c r="O6" s="27">
        <v>136.1741547</v>
      </c>
      <c r="P6" s="27">
        <v>94.488188980000004</v>
      </c>
      <c r="Q6" s="27">
        <v>73.923112549999999</v>
      </c>
      <c r="R6" s="27">
        <v>100.0463177</v>
      </c>
      <c r="S6" s="27">
        <v>111.7183881</v>
      </c>
      <c r="T6" s="27">
        <v>84.483557200000007</v>
      </c>
      <c r="U6" s="27">
        <v>106.1602594</v>
      </c>
      <c r="V6" s="27">
        <v>97.267253359999998</v>
      </c>
      <c r="W6" s="27">
        <v>92.820750349999997</v>
      </c>
      <c r="X6" s="27">
        <v>83.927744329999996</v>
      </c>
      <c r="Y6" s="27">
        <v>78.647521999999995</v>
      </c>
      <c r="Z6" s="27">
        <v>89.485873089999998</v>
      </c>
      <c r="AA6" s="27">
        <v>61.695229269999999</v>
      </c>
      <c r="AB6" s="27">
        <v>63.918480780000003</v>
      </c>
      <c r="AC6" s="27">
        <v>105.8823529</v>
      </c>
      <c r="AD6" s="27">
        <v>70.032422420000003</v>
      </c>
      <c r="AE6" s="27">
        <v>85.039370079999998</v>
      </c>
      <c r="AF6" s="27">
        <v>84.205650759999997</v>
      </c>
    </row>
    <row r="7" spans="1:32" x14ac:dyDescent="0.3">
      <c r="A7" s="26" t="s">
        <v>13</v>
      </c>
      <c r="B7" s="26" t="s">
        <v>99</v>
      </c>
      <c r="C7" s="26" t="s">
        <v>9</v>
      </c>
      <c r="D7" s="26">
        <v>2.5</v>
      </c>
      <c r="E7" s="26" t="s">
        <v>75</v>
      </c>
      <c r="F7" s="26" t="s">
        <v>11</v>
      </c>
      <c r="G7" s="27">
        <v>97.739672639999995</v>
      </c>
      <c r="H7" s="27">
        <v>84.645362430000006</v>
      </c>
      <c r="I7" s="27">
        <v>93.296960249999998</v>
      </c>
      <c r="J7" s="27">
        <v>109.431021</v>
      </c>
      <c r="K7" s="27">
        <v>95.167575990000003</v>
      </c>
      <c r="L7" s="27">
        <v>119.7194076</v>
      </c>
      <c r="M7" s="27">
        <v>100</v>
      </c>
      <c r="N7" s="27">
        <v>106.1574435</v>
      </c>
      <c r="O7" s="27">
        <v>90.257209660000001</v>
      </c>
      <c r="P7" s="27">
        <v>87.217459079999998</v>
      </c>
      <c r="Q7" s="27">
        <v>109.898675</v>
      </c>
      <c r="R7" s="27">
        <v>82.774746690000001</v>
      </c>
      <c r="S7" s="27">
        <v>75.292283710000007</v>
      </c>
      <c r="T7" s="27">
        <v>127.20187060000001</v>
      </c>
      <c r="U7" s="27">
        <v>88.386593919999996</v>
      </c>
      <c r="V7" s="27">
        <v>88.386593919999996</v>
      </c>
      <c r="W7" s="27">
        <v>83.710054560000003</v>
      </c>
      <c r="X7" s="27">
        <v>100.0779423</v>
      </c>
      <c r="Y7" s="27">
        <v>73.889321899999999</v>
      </c>
      <c r="Z7" s="27">
        <v>61.262665630000001</v>
      </c>
      <c r="AA7" s="27">
        <v>43.959469990000002</v>
      </c>
      <c r="AB7" s="27">
        <v>47.700701479999999</v>
      </c>
      <c r="AC7" s="27">
        <v>41.153546380000002</v>
      </c>
      <c r="AD7" s="27">
        <v>45.362431800000003</v>
      </c>
      <c r="AE7" s="27">
        <v>57.521434139999997</v>
      </c>
      <c r="AF7" s="27">
        <v>52.844894779999997</v>
      </c>
    </row>
    <row r="8" spans="1:32" x14ac:dyDescent="0.3">
      <c r="A8" s="26" t="s">
        <v>15</v>
      </c>
      <c r="B8" s="26" t="s">
        <v>99</v>
      </c>
      <c r="C8" s="26" t="s">
        <v>9</v>
      </c>
      <c r="D8" s="26">
        <v>2.5</v>
      </c>
      <c r="E8" s="26" t="s">
        <v>75</v>
      </c>
      <c r="F8" s="26" t="s">
        <v>11</v>
      </c>
      <c r="G8" s="27">
        <v>114.8128624</v>
      </c>
      <c r="H8" s="27">
        <v>84.132841330000005</v>
      </c>
      <c r="I8" s="27">
        <v>74.011597260000002</v>
      </c>
      <c r="J8" s="27">
        <v>106.9056405</v>
      </c>
      <c r="K8" s="27">
        <v>125.8829731</v>
      </c>
      <c r="L8" s="27">
        <v>94.254085399999994</v>
      </c>
      <c r="M8" s="27">
        <v>100</v>
      </c>
      <c r="N8" s="27">
        <v>131.89246180000001</v>
      </c>
      <c r="O8" s="27">
        <v>75.909330519999997</v>
      </c>
      <c r="P8" s="27">
        <v>55.666842379999999</v>
      </c>
      <c r="Q8" s="27">
        <v>51.238798099999997</v>
      </c>
      <c r="R8" s="27">
        <v>50.606220350000001</v>
      </c>
      <c r="S8" s="27">
        <v>123.9852399</v>
      </c>
      <c r="T8" s="27">
        <v>122.0875066</v>
      </c>
      <c r="U8" s="27">
        <v>60.09488666</v>
      </c>
      <c r="V8" s="27">
        <v>53.769109120000003</v>
      </c>
      <c r="W8" s="27">
        <v>50.289931469999999</v>
      </c>
      <c r="X8" s="27">
        <v>51.238798099999997</v>
      </c>
      <c r="Y8" s="27">
        <v>44.91302056</v>
      </c>
      <c r="Z8" s="27">
        <v>46.49446494</v>
      </c>
      <c r="AA8" s="27">
        <v>49.341064840000001</v>
      </c>
      <c r="AB8" s="27">
        <v>141.697417</v>
      </c>
      <c r="AC8" s="27">
        <v>87.2957301</v>
      </c>
      <c r="AD8" s="27">
        <v>60.09488666</v>
      </c>
      <c r="AE8" s="27">
        <v>55.034264630000003</v>
      </c>
      <c r="AF8" s="27">
        <v>54.401686869999999</v>
      </c>
    </row>
    <row r="9" spans="1:32" x14ac:dyDescent="0.3">
      <c r="A9" s="26" t="s">
        <v>78</v>
      </c>
      <c r="B9" s="26" t="s">
        <v>99</v>
      </c>
      <c r="C9" s="26" t="s">
        <v>9</v>
      </c>
      <c r="D9" s="26">
        <v>2.5</v>
      </c>
      <c r="E9" s="26" t="s">
        <v>75</v>
      </c>
      <c r="F9" s="26" t="s">
        <v>11</v>
      </c>
      <c r="G9" s="27">
        <v>116.5738162</v>
      </c>
      <c r="H9" s="27">
        <v>127.01949860000001</v>
      </c>
      <c r="I9" s="27">
        <v>85.027855149999994</v>
      </c>
      <c r="J9" s="27">
        <v>76.044568249999998</v>
      </c>
      <c r="K9" s="27">
        <v>105.9192201</v>
      </c>
      <c r="L9" s="27">
        <v>89.415041779999996</v>
      </c>
      <c r="M9" s="27">
        <v>100</v>
      </c>
      <c r="N9" s="27">
        <v>92.966573819999994</v>
      </c>
      <c r="O9" s="27">
        <v>96.100278549999999</v>
      </c>
      <c r="P9" s="27">
        <v>98.18941504</v>
      </c>
      <c r="Q9" s="27">
        <v>95.055710309999995</v>
      </c>
      <c r="R9" s="27">
        <v>92.339832869999995</v>
      </c>
      <c r="S9" s="27">
        <v>73.119777159999998</v>
      </c>
      <c r="T9" s="27">
        <v>111.14206129999999</v>
      </c>
      <c r="U9" s="27">
        <v>89.415041779999996</v>
      </c>
      <c r="V9" s="27">
        <v>99.025069639999998</v>
      </c>
      <c r="W9" s="27">
        <v>74.373259050000001</v>
      </c>
      <c r="X9" s="27">
        <v>92.757660169999994</v>
      </c>
      <c r="Y9" s="27">
        <v>66.852367689999994</v>
      </c>
      <c r="Z9" s="27">
        <v>51.81058496</v>
      </c>
      <c r="AA9" s="27">
        <v>96.935933149999997</v>
      </c>
      <c r="AB9" s="27">
        <v>90.668523680000007</v>
      </c>
      <c r="AC9" s="27">
        <v>88.579387190000006</v>
      </c>
      <c r="AD9" s="27">
        <v>73.119777159999998</v>
      </c>
      <c r="AE9" s="27">
        <v>97.353760449999996</v>
      </c>
      <c r="AF9" s="27">
        <v>80.640668520000006</v>
      </c>
    </row>
    <row r="10" spans="1:32" x14ac:dyDescent="0.3">
      <c r="A10" s="26" t="s">
        <v>16</v>
      </c>
      <c r="B10" s="26" t="s">
        <v>99</v>
      </c>
      <c r="C10" s="26" t="s">
        <v>9</v>
      </c>
      <c r="D10" s="26">
        <v>2.5</v>
      </c>
      <c r="E10" s="26" t="s">
        <v>75</v>
      </c>
      <c r="F10" s="26" t="s">
        <v>11</v>
      </c>
      <c r="G10" s="27">
        <v>112.0699072</v>
      </c>
      <c r="H10" s="27">
        <v>94.702348439999994</v>
      </c>
      <c r="I10" s="27">
        <v>69.470234840000003</v>
      </c>
      <c r="J10" s="27">
        <v>63.57181868</v>
      </c>
      <c r="K10" s="27">
        <v>148.11578370000001</v>
      </c>
      <c r="L10" s="27">
        <v>112.0699072</v>
      </c>
      <c r="M10" s="27">
        <v>100</v>
      </c>
      <c r="N10" s="27">
        <v>211.6876024</v>
      </c>
      <c r="O10" s="27">
        <v>128.1267067</v>
      </c>
      <c r="P10" s="27">
        <v>72.747132710000002</v>
      </c>
      <c r="Q10" s="27">
        <v>66.848716550000006</v>
      </c>
      <c r="R10" s="27">
        <v>59.639541229999999</v>
      </c>
      <c r="S10" s="27">
        <v>57.018022940000002</v>
      </c>
      <c r="T10" s="27">
        <v>66.848716550000006</v>
      </c>
      <c r="U10" s="27">
        <v>107.4822501</v>
      </c>
      <c r="V10" s="27">
        <v>64.227198250000001</v>
      </c>
      <c r="W10" s="27">
        <v>64.882577830000002</v>
      </c>
      <c r="X10" s="27">
        <v>77.334789729999997</v>
      </c>
      <c r="Y10" s="27">
        <v>129.76515570000001</v>
      </c>
      <c r="Z10" s="27">
        <v>157.6187875</v>
      </c>
      <c r="AA10" s="27">
        <v>146.47733479999999</v>
      </c>
      <c r="AB10" s="27">
        <v>123.21135990000001</v>
      </c>
      <c r="AC10" s="27">
        <v>72.091753139999994</v>
      </c>
      <c r="AD10" s="27">
        <v>57.673402510000003</v>
      </c>
      <c r="AE10" s="27">
        <v>57.018022940000002</v>
      </c>
      <c r="AF10" s="27">
        <v>68.159475700000002</v>
      </c>
    </row>
    <row r="11" spans="1:32" x14ac:dyDescent="0.3">
      <c r="A11" s="26" t="s">
        <v>79</v>
      </c>
      <c r="B11" s="26" t="s">
        <v>99</v>
      </c>
      <c r="C11" s="26" t="s">
        <v>9</v>
      </c>
      <c r="D11" s="26">
        <v>2.5</v>
      </c>
      <c r="E11" s="26" t="s">
        <v>75</v>
      </c>
      <c r="F11" s="26" t="s">
        <v>11</v>
      </c>
      <c r="G11" s="27">
        <v>109.8666667</v>
      </c>
      <c r="H11" s="27">
        <v>105.33333330000001</v>
      </c>
      <c r="I11" s="27">
        <v>95.2</v>
      </c>
      <c r="J11" s="27">
        <v>94.4</v>
      </c>
      <c r="K11" s="27">
        <v>92.266666670000006</v>
      </c>
      <c r="L11" s="27">
        <v>102.9333333</v>
      </c>
      <c r="M11" s="27">
        <v>100</v>
      </c>
      <c r="N11" s="27">
        <v>117.33333330000001</v>
      </c>
      <c r="O11" s="27">
        <v>99.2</v>
      </c>
      <c r="P11" s="27">
        <v>84.8</v>
      </c>
      <c r="Q11" s="27">
        <v>114.9333333</v>
      </c>
      <c r="R11" s="27">
        <v>98.133333329999999</v>
      </c>
      <c r="S11" s="27">
        <v>106.4</v>
      </c>
      <c r="T11" s="27">
        <v>92.533333330000005</v>
      </c>
      <c r="U11" s="27">
        <v>73.599999999999994</v>
      </c>
      <c r="V11" s="27">
        <v>53.866666670000001</v>
      </c>
      <c r="W11" s="27">
        <v>51.2</v>
      </c>
      <c r="X11" s="27">
        <v>113.6</v>
      </c>
      <c r="Y11" s="27">
        <v>129.06666670000001</v>
      </c>
      <c r="Z11" s="27">
        <v>136</v>
      </c>
      <c r="AA11" s="27">
        <v>103.2</v>
      </c>
      <c r="AB11" s="27">
        <v>75.2</v>
      </c>
      <c r="AC11" s="27">
        <v>82.133333329999999</v>
      </c>
      <c r="AD11" s="27">
        <v>57.066666669999996</v>
      </c>
      <c r="AE11" s="27">
        <v>52.8</v>
      </c>
      <c r="AF11" s="27">
        <v>51.2</v>
      </c>
    </row>
    <row r="12" spans="1:32" x14ac:dyDescent="0.3">
      <c r="A12" s="26" t="s">
        <v>17</v>
      </c>
      <c r="B12" s="26" t="s">
        <v>99</v>
      </c>
      <c r="C12" s="26" t="s">
        <v>9</v>
      </c>
      <c r="D12" s="26">
        <v>2.5</v>
      </c>
      <c r="E12" s="26" t="s">
        <v>75</v>
      </c>
      <c r="F12" s="26" t="s">
        <v>11</v>
      </c>
      <c r="G12" s="27">
        <v>111.9509704</v>
      </c>
      <c r="H12" s="27">
        <v>71.297242080000004</v>
      </c>
      <c r="I12" s="27">
        <v>107.0480082</v>
      </c>
      <c r="J12" s="27">
        <v>123.3912155</v>
      </c>
      <c r="K12" s="27">
        <v>86.618998980000001</v>
      </c>
      <c r="L12" s="27">
        <v>99.693564859999995</v>
      </c>
      <c r="M12" s="27">
        <v>100</v>
      </c>
      <c r="N12" s="27">
        <v>110.31664960000001</v>
      </c>
      <c r="O12" s="27">
        <v>91.93054137</v>
      </c>
      <c r="P12" s="27">
        <v>66.189989789999998</v>
      </c>
      <c r="Q12" s="27">
        <v>88.866189989999995</v>
      </c>
      <c r="R12" s="27">
        <v>79.264555669999993</v>
      </c>
      <c r="S12" s="27">
        <v>98.876404489999999</v>
      </c>
      <c r="T12" s="27">
        <v>96.016343210000002</v>
      </c>
      <c r="U12" s="27">
        <v>89.070480079999996</v>
      </c>
      <c r="V12" s="27">
        <v>102.5536261</v>
      </c>
      <c r="W12" s="27">
        <v>71.910112359999999</v>
      </c>
      <c r="X12" s="27">
        <v>45.352400410000001</v>
      </c>
      <c r="Y12" s="27">
        <v>40.858018389999998</v>
      </c>
      <c r="Z12" s="27">
        <v>100.5107252</v>
      </c>
      <c r="AA12" s="27">
        <v>112.35955060000001</v>
      </c>
      <c r="AB12" s="27">
        <v>77.63023493</v>
      </c>
      <c r="AC12" s="27">
        <v>96.016343210000002</v>
      </c>
      <c r="AD12" s="27">
        <v>80.081716040000003</v>
      </c>
      <c r="AE12" s="27">
        <v>82.94177732</v>
      </c>
      <c r="AF12" s="27">
        <v>75.587334010000006</v>
      </c>
    </row>
    <row r="13" spans="1:32" x14ac:dyDescent="0.3">
      <c r="A13" s="26" t="s">
        <v>80</v>
      </c>
      <c r="B13" s="26" t="s">
        <v>99</v>
      </c>
      <c r="C13" s="26" t="s">
        <v>9</v>
      </c>
      <c r="D13" s="26">
        <v>2.5</v>
      </c>
      <c r="E13" s="26" t="s">
        <v>75</v>
      </c>
      <c r="F13" s="26" t="s">
        <v>11</v>
      </c>
      <c r="G13" s="27">
        <v>110.41369469999999</v>
      </c>
      <c r="H13" s="27">
        <v>94.151212549999997</v>
      </c>
      <c r="I13" s="27">
        <v>97.146932949999993</v>
      </c>
      <c r="J13" s="27">
        <v>91.583452210000004</v>
      </c>
      <c r="K13" s="27">
        <v>99.714693299999993</v>
      </c>
      <c r="L13" s="27">
        <v>106.9900143</v>
      </c>
      <c r="M13" s="27">
        <v>100</v>
      </c>
      <c r="N13" s="27">
        <v>150.42796010000001</v>
      </c>
      <c r="O13" s="27">
        <v>94.151212549999997</v>
      </c>
      <c r="P13" s="27">
        <v>84.522111269999996</v>
      </c>
      <c r="Q13" s="27">
        <v>90.941512130000007</v>
      </c>
      <c r="R13" s="27">
        <v>78.10271041</v>
      </c>
      <c r="S13" s="27">
        <v>83.024251070000005</v>
      </c>
      <c r="T13" s="27">
        <v>92.867332379999993</v>
      </c>
      <c r="U13" s="27">
        <v>70.613409419999996</v>
      </c>
      <c r="V13" s="27">
        <v>75.106990010000004</v>
      </c>
      <c r="W13" s="27">
        <v>58.630527819999998</v>
      </c>
      <c r="X13" s="27">
        <v>53.922967190000001</v>
      </c>
      <c r="Y13" s="27">
        <v>65.04992867</v>
      </c>
      <c r="Z13" s="27">
        <v>103.5663338</v>
      </c>
      <c r="AA13" s="27">
        <v>108.0599144</v>
      </c>
      <c r="AB13" s="27">
        <v>115.9771755</v>
      </c>
      <c r="AC13" s="27">
        <v>85.592011409999998</v>
      </c>
      <c r="AD13" s="27">
        <v>53.922967190000001</v>
      </c>
      <c r="AE13" s="27">
        <v>48.787446500000001</v>
      </c>
      <c r="AF13" s="27">
        <v>48.359486449999999</v>
      </c>
    </row>
    <row r="14" spans="1:32" x14ac:dyDescent="0.3">
      <c r="A14" s="26" t="s">
        <v>20</v>
      </c>
      <c r="B14" s="26" t="s">
        <v>100</v>
      </c>
      <c r="C14" s="26" t="s">
        <v>9</v>
      </c>
      <c r="D14" s="26">
        <v>2.5</v>
      </c>
      <c r="E14" s="26" t="s">
        <v>75</v>
      </c>
      <c r="F14" s="26" t="s">
        <v>11</v>
      </c>
      <c r="G14" s="27">
        <v>109.5066185</v>
      </c>
      <c r="H14" s="27">
        <v>127.55716</v>
      </c>
      <c r="I14" s="27">
        <v>124.18772559999999</v>
      </c>
      <c r="J14" s="27">
        <v>90.493381470000003</v>
      </c>
      <c r="K14" s="27">
        <v>75.090252710000001</v>
      </c>
      <c r="L14" s="27">
        <v>73.164861610000003</v>
      </c>
      <c r="M14" s="27">
        <v>100</v>
      </c>
      <c r="N14" s="27">
        <v>121.78098679999999</v>
      </c>
      <c r="O14" s="27">
        <v>102.045728</v>
      </c>
      <c r="P14" s="27">
        <v>88.567990370000004</v>
      </c>
      <c r="Q14" s="27">
        <v>76.052948259999994</v>
      </c>
      <c r="R14" s="27">
        <v>67.870036099999993</v>
      </c>
      <c r="S14" s="27">
        <v>114.0794224</v>
      </c>
      <c r="T14" s="27">
        <v>87.605294830000005</v>
      </c>
      <c r="U14" s="27">
        <v>64.500601680000003</v>
      </c>
      <c r="V14" s="27">
        <v>64.500601680000003</v>
      </c>
      <c r="W14" s="27">
        <v>60.649819489999999</v>
      </c>
      <c r="X14" s="27">
        <v>60.168471719999999</v>
      </c>
      <c r="Y14" s="27">
        <v>76.534296029999993</v>
      </c>
      <c r="Z14" s="27">
        <v>74.127557159999995</v>
      </c>
      <c r="AA14" s="27">
        <v>64.019253910000003</v>
      </c>
      <c r="AB14" s="27">
        <v>60.649819489999999</v>
      </c>
      <c r="AC14" s="27">
        <v>56.799037300000002</v>
      </c>
      <c r="AD14" s="27">
        <v>61.612515039999998</v>
      </c>
      <c r="AE14" s="27">
        <v>57.761732850000001</v>
      </c>
      <c r="AF14" s="27">
        <v>60.168471719999999</v>
      </c>
    </row>
    <row r="15" spans="1:32" x14ac:dyDescent="0.3">
      <c r="A15" s="26" t="s">
        <v>21</v>
      </c>
      <c r="B15" s="26" t="s">
        <v>100</v>
      </c>
      <c r="C15" s="26" t="s">
        <v>9</v>
      </c>
      <c r="D15" s="26">
        <v>2.5</v>
      </c>
      <c r="E15" s="26" t="s">
        <v>75</v>
      </c>
      <c r="F15" s="26" t="s">
        <v>11</v>
      </c>
      <c r="G15" s="27">
        <v>104.91573030000001</v>
      </c>
      <c r="H15" s="27">
        <v>117.5561798</v>
      </c>
      <c r="I15" s="27">
        <v>86.376404489999999</v>
      </c>
      <c r="J15" s="27">
        <v>115.4494382</v>
      </c>
      <c r="K15" s="27">
        <v>90.168539330000002</v>
      </c>
      <c r="L15" s="27">
        <v>85.533707870000001</v>
      </c>
      <c r="M15" s="27">
        <v>100</v>
      </c>
      <c r="N15" s="27">
        <v>95.646067419999994</v>
      </c>
      <c r="O15" s="27">
        <v>104.91573030000001</v>
      </c>
      <c r="P15" s="27">
        <v>92.907303369999994</v>
      </c>
      <c r="Q15" s="27">
        <v>95.014044940000005</v>
      </c>
      <c r="R15" s="27">
        <v>90.168539330000002</v>
      </c>
      <c r="S15" s="27">
        <v>83.426966289999996</v>
      </c>
      <c r="T15" s="27">
        <v>75.842696630000006</v>
      </c>
      <c r="U15" s="27">
        <v>56.882022470000003</v>
      </c>
      <c r="V15" s="27">
        <v>48.45505618</v>
      </c>
      <c r="W15" s="27">
        <v>53.089887640000001</v>
      </c>
      <c r="X15" s="27">
        <v>51.825842700000003</v>
      </c>
      <c r="Y15" s="27">
        <v>50.561797749999997</v>
      </c>
      <c r="Z15" s="27">
        <v>56.039325839999997</v>
      </c>
      <c r="AA15" s="27">
        <v>56.039325839999997</v>
      </c>
      <c r="AB15" s="27">
        <v>58.98876404</v>
      </c>
      <c r="AC15" s="27">
        <v>63.834269659999997</v>
      </c>
      <c r="AD15" s="27">
        <v>61.516853930000003</v>
      </c>
      <c r="AE15" s="27">
        <v>48.45505618</v>
      </c>
      <c r="AF15" s="27">
        <v>49.719101119999998</v>
      </c>
    </row>
    <row r="16" spans="1:32" x14ac:dyDescent="0.3">
      <c r="A16" s="26" t="s">
        <v>82</v>
      </c>
      <c r="B16" s="26" t="s">
        <v>100</v>
      </c>
      <c r="C16" s="26" t="s">
        <v>9</v>
      </c>
      <c r="D16" s="26">
        <v>2.5</v>
      </c>
      <c r="E16" s="26" t="s">
        <v>75</v>
      </c>
      <c r="F16" s="26" t="s">
        <v>11</v>
      </c>
      <c r="G16" s="27">
        <v>108.8880625</v>
      </c>
      <c r="H16" s="27">
        <v>97.508367419999999</v>
      </c>
      <c r="I16" s="27">
        <v>77.203421349999999</v>
      </c>
      <c r="J16" s="27">
        <v>104.87169950000001</v>
      </c>
      <c r="K16" s="27">
        <v>100.409074</v>
      </c>
      <c r="L16" s="27">
        <v>111.11937519999999</v>
      </c>
      <c r="M16" s="27">
        <v>100</v>
      </c>
      <c r="N16" s="27">
        <v>112.01190029999999</v>
      </c>
      <c r="O16" s="27">
        <v>97.285236150000003</v>
      </c>
      <c r="P16" s="27">
        <v>103.97917440000001</v>
      </c>
      <c r="Q16" s="27">
        <v>89.475641499999995</v>
      </c>
      <c r="R16" s="27">
        <v>68.278170320000001</v>
      </c>
      <c r="S16" s="27">
        <v>57.567869100000003</v>
      </c>
      <c r="T16" s="27">
        <v>57.567869100000003</v>
      </c>
      <c r="U16" s="27">
        <v>54.444031240000001</v>
      </c>
      <c r="V16" s="27">
        <v>74.525846040000005</v>
      </c>
      <c r="W16" s="27">
        <v>65.15433247</v>
      </c>
      <c r="X16" s="27">
        <v>69.616957979999995</v>
      </c>
      <c r="Y16" s="27">
        <v>63.369282259999999</v>
      </c>
      <c r="Z16" s="27">
        <v>67.385645220000001</v>
      </c>
      <c r="AA16" s="27">
        <v>67.385645220000001</v>
      </c>
      <c r="AB16" s="27">
        <v>76.310896240000005</v>
      </c>
      <c r="AC16" s="27">
        <v>73.633320940000004</v>
      </c>
      <c r="AD16" s="27">
        <v>134.7712904</v>
      </c>
      <c r="AE16" s="27">
        <v>134.7712904</v>
      </c>
      <c r="AF16" s="27">
        <v>126.29230200000001</v>
      </c>
    </row>
    <row r="17" spans="1:32" x14ac:dyDescent="0.3">
      <c r="A17" s="26" t="s">
        <v>22</v>
      </c>
      <c r="B17" s="26" t="s">
        <v>100</v>
      </c>
      <c r="C17" s="26" t="s">
        <v>9</v>
      </c>
      <c r="D17" s="26">
        <v>2.5</v>
      </c>
      <c r="E17" s="26" t="s">
        <v>75</v>
      </c>
      <c r="F17" s="26" t="s">
        <v>11</v>
      </c>
      <c r="G17" s="27">
        <v>91.25</v>
      </c>
      <c r="H17" s="27">
        <v>89.375</v>
      </c>
      <c r="I17" s="27">
        <v>122.91666669999999</v>
      </c>
      <c r="J17" s="27">
        <v>102.5</v>
      </c>
      <c r="K17" s="27">
        <v>97.291666669999998</v>
      </c>
      <c r="L17" s="27">
        <v>96.666666669999998</v>
      </c>
      <c r="M17" s="27">
        <v>100</v>
      </c>
      <c r="N17" s="27">
        <v>104.16666669999999</v>
      </c>
      <c r="O17" s="27">
        <v>124.58333330000001</v>
      </c>
      <c r="P17" s="27">
        <v>115</v>
      </c>
      <c r="Q17" s="27">
        <v>99.583333330000002</v>
      </c>
      <c r="R17" s="27">
        <v>77.5</v>
      </c>
      <c r="S17" s="27">
        <v>65.833333330000002</v>
      </c>
      <c r="T17" s="27">
        <v>59.166666669999998</v>
      </c>
      <c r="U17" s="27">
        <v>69.583333330000002</v>
      </c>
      <c r="V17" s="27">
        <v>86.25</v>
      </c>
      <c r="W17" s="27">
        <v>128.75</v>
      </c>
      <c r="X17" s="27">
        <v>116.875</v>
      </c>
      <c r="Y17" s="27">
        <v>70</v>
      </c>
      <c r="Z17" s="27">
        <v>57.916666669999998</v>
      </c>
      <c r="AA17" s="27">
        <v>56.666666669999998</v>
      </c>
      <c r="AB17" s="27">
        <v>50</v>
      </c>
      <c r="AC17" s="27">
        <v>50.833333330000002</v>
      </c>
      <c r="AD17" s="27">
        <v>48.333333330000002</v>
      </c>
      <c r="AE17" s="27">
        <v>47.5</v>
      </c>
      <c r="AF17" s="27">
        <v>55</v>
      </c>
    </row>
    <row r="18" spans="1:32" x14ac:dyDescent="0.3">
      <c r="A18" s="26" t="s">
        <v>83</v>
      </c>
      <c r="B18" s="26" t="s">
        <v>100</v>
      </c>
      <c r="C18" s="26" t="s">
        <v>9</v>
      </c>
      <c r="D18" s="26">
        <v>2.5</v>
      </c>
      <c r="E18" s="26" t="s">
        <v>75</v>
      </c>
      <c r="F18" s="26" t="s">
        <v>11</v>
      </c>
      <c r="G18" s="27">
        <v>105.19262980000001</v>
      </c>
      <c r="H18" s="27">
        <v>89.112227809999993</v>
      </c>
      <c r="I18" s="27">
        <v>84.422110549999999</v>
      </c>
      <c r="J18" s="27">
        <v>78.391959799999995</v>
      </c>
      <c r="K18" s="27">
        <v>87.772194299999995</v>
      </c>
      <c r="L18" s="27">
        <v>155.10887769999999</v>
      </c>
      <c r="M18" s="27">
        <v>100</v>
      </c>
      <c r="N18" s="27">
        <v>209.04522610000001</v>
      </c>
      <c r="O18" s="27">
        <v>100.5025126</v>
      </c>
      <c r="P18" s="27">
        <v>93.467336680000003</v>
      </c>
      <c r="Q18" s="27">
        <v>78.391959799999995</v>
      </c>
      <c r="R18" s="27">
        <v>90.117252930000006</v>
      </c>
      <c r="S18" s="27">
        <v>75.711892800000001</v>
      </c>
      <c r="T18" s="27">
        <v>77.051926300000005</v>
      </c>
      <c r="U18" s="27">
        <v>69.681742040000003</v>
      </c>
      <c r="V18" s="27">
        <v>81.742043550000005</v>
      </c>
      <c r="W18" s="27">
        <v>89.782244559999995</v>
      </c>
      <c r="X18" s="27">
        <v>93.132328310000005</v>
      </c>
      <c r="Y18" s="27">
        <v>91.792294810000001</v>
      </c>
      <c r="Z18" s="27">
        <v>73.701842549999995</v>
      </c>
      <c r="AA18" s="27">
        <v>92.79731993</v>
      </c>
      <c r="AB18" s="27">
        <v>95.812395309999999</v>
      </c>
      <c r="AC18" s="27">
        <v>104.5226131</v>
      </c>
      <c r="AD18" s="27">
        <v>98.492462309999993</v>
      </c>
      <c r="AE18" s="27">
        <v>94.472361809999995</v>
      </c>
      <c r="AF18" s="27">
        <v>90.452261309999997</v>
      </c>
    </row>
    <row r="19" spans="1:32" x14ac:dyDescent="0.3">
      <c r="A19" s="26" t="s">
        <v>84</v>
      </c>
      <c r="B19" s="26" t="s">
        <v>100</v>
      </c>
      <c r="C19" s="26" t="s">
        <v>9</v>
      </c>
      <c r="D19" s="26">
        <v>2.5</v>
      </c>
      <c r="E19" s="26" t="s">
        <v>75</v>
      </c>
      <c r="F19" s="26" t="s">
        <v>11</v>
      </c>
      <c r="G19" s="27">
        <v>125.8378378</v>
      </c>
      <c r="H19" s="27">
        <v>102.4864865</v>
      </c>
      <c r="I19" s="27">
        <v>101.6216216</v>
      </c>
      <c r="J19" s="27">
        <v>78.054054050000005</v>
      </c>
      <c r="K19" s="27">
        <v>89.513513509999996</v>
      </c>
      <c r="L19" s="27">
        <v>102.4864865</v>
      </c>
      <c r="M19" s="27">
        <v>100</v>
      </c>
      <c r="N19" s="27">
        <v>98.59459459</v>
      </c>
      <c r="O19" s="27">
        <v>85.189189189999993</v>
      </c>
      <c r="P19" s="27">
        <v>84.324324320000002</v>
      </c>
      <c r="Q19" s="27">
        <v>77.837837840000006</v>
      </c>
      <c r="R19" s="27">
        <v>74.378378380000001</v>
      </c>
      <c r="S19" s="27">
        <v>101.1891892</v>
      </c>
      <c r="T19" s="27">
        <v>72.216216220000007</v>
      </c>
      <c r="U19" s="27">
        <v>67.459459460000005</v>
      </c>
      <c r="V19" s="27">
        <v>80</v>
      </c>
      <c r="W19" s="27">
        <v>116.3243243</v>
      </c>
      <c r="X19" s="27">
        <v>74.59459459</v>
      </c>
      <c r="Y19" s="27">
        <v>76.972972970000001</v>
      </c>
      <c r="Z19" s="27">
        <v>70.702702700000003</v>
      </c>
      <c r="AA19" s="27">
        <v>62.270270269999997</v>
      </c>
      <c r="AB19" s="27">
        <v>64.432432430000006</v>
      </c>
      <c r="AC19" s="27">
        <v>73.945945949999995</v>
      </c>
      <c r="AD19" s="27">
        <v>92.108108110000003</v>
      </c>
      <c r="AE19" s="27">
        <v>89.081081080000004</v>
      </c>
      <c r="AF19" s="27">
        <v>86.054054050000005</v>
      </c>
    </row>
    <row r="20" spans="1:32" x14ac:dyDescent="0.3">
      <c r="A20" s="26" t="s">
        <v>85</v>
      </c>
      <c r="B20" s="26" t="s">
        <v>100</v>
      </c>
      <c r="C20" s="26" t="s">
        <v>9</v>
      </c>
      <c r="D20" s="26">
        <v>2.5</v>
      </c>
      <c r="E20" s="26" t="s">
        <v>75</v>
      </c>
      <c r="F20" s="26" t="s">
        <v>11</v>
      </c>
      <c r="G20" s="27">
        <v>103.125</v>
      </c>
      <c r="H20" s="27">
        <v>97.083333330000002</v>
      </c>
      <c r="I20" s="27">
        <v>97.916666669999998</v>
      </c>
      <c r="J20" s="27">
        <v>86.25</v>
      </c>
      <c r="K20" s="27">
        <v>118.33333330000001</v>
      </c>
      <c r="L20" s="27">
        <v>97.291666669999998</v>
      </c>
      <c r="M20" s="27">
        <v>100</v>
      </c>
      <c r="N20" s="27">
        <v>145.625</v>
      </c>
      <c r="O20" s="27">
        <v>119.16666669999999</v>
      </c>
      <c r="P20" s="27">
        <v>99.166666669999998</v>
      </c>
      <c r="Q20" s="27">
        <v>85.416666669999998</v>
      </c>
      <c r="R20" s="27">
        <v>77.916666669999998</v>
      </c>
      <c r="S20" s="27">
        <v>74.583333330000002</v>
      </c>
      <c r="T20" s="27">
        <v>65.208333330000002</v>
      </c>
      <c r="U20" s="27">
        <v>88.75</v>
      </c>
      <c r="V20" s="27">
        <v>69.166666669999998</v>
      </c>
      <c r="W20" s="27">
        <v>64.583333330000002</v>
      </c>
      <c r="X20" s="27">
        <v>64.166666669999998</v>
      </c>
      <c r="Y20" s="27">
        <v>67.5</v>
      </c>
      <c r="Z20" s="27">
        <v>83.333333330000002</v>
      </c>
      <c r="AA20" s="27">
        <v>98.333333330000002</v>
      </c>
      <c r="AB20" s="27">
        <v>80.833333330000002</v>
      </c>
      <c r="AC20" s="27">
        <v>72.5</v>
      </c>
      <c r="AD20" s="27">
        <v>110.20833330000001</v>
      </c>
      <c r="AE20" s="27">
        <v>120.41666669999999</v>
      </c>
      <c r="AF20" s="27">
        <v>141.25</v>
      </c>
    </row>
    <row r="21" spans="1:32" x14ac:dyDescent="0.3">
      <c r="A21" s="26" t="s">
        <v>86</v>
      </c>
      <c r="B21" s="26" t="s">
        <v>100</v>
      </c>
      <c r="C21" s="26" t="s">
        <v>9</v>
      </c>
      <c r="D21" s="26">
        <v>2.5</v>
      </c>
      <c r="E21" s="26" t="s">
        <v>75</v>
      </c>
      <c r="F21" s="26" t="s">
        <v>11</v>
      </c>
      <c r="G21" s="27">
        <v>88.627935719999996</v>
      </c>
      <c r="H21" s="27">
        <v>98.454882569999995</v>
      </c>
      <c r="I21" s="27">
        <v>91.965389369999997</v>
      </c>
      <c r="J21" s="27">
        <v>112.36093940000001</v>
      </c>
      <c r="K21" s="27">
        <v>90.296662549999994</v>
      </c>
      <c r="L21" s="27">
        <v>118.29419040000001</v>
      </c>
      <c r="M21" s="27">
        <v>100</v>
      </c>
      <c r="N21" s="27">
        <v>96.415327559999994</v>
      </c>
      <c r="O21" s="27">
        <v>88.627935719999996</v>
      </c>
      <c r="P21" s="27">
        <v>88.442521630000002</v>
      </c>
      <c r="Q21" s="27">
        <v>101.2360939</v>
      </c>
      <c r="R21" s="27">
        <v>91.223732999999996</v>
      </c>
      <c r="S21" s="27">
        <v>69.344870209999996</v>
      </c>
      <c r="T21" s="27">
        <v>58.590852900000002</v>
      </c>
      <c r="U21" s="27">
        <v>63.411619279999996</v>
      </c>
      <c r="V21" s="27">
        <v>66.749072929999997</v>
      </c>
      <c r="W21" s="27">
        <v>54.511742890000001</v>
      </c>
      <c r="X21" s="27">
        <v>53.399258340000003</v>
      </c>
      <c r="Y21" s="27">
        <v>45.611866499999998</v>
      </c>
      <c r="Z21" s="27">
        <v>45.982694680000002</v>
      </c>
      <c r="AA21" s="27">
        <v>116.44004940000001</v>
      </c>
      <c r="AB21" s="27">
        <v>103.0902349</v>
      </c>
      <c r="AC21" s="27">
        <v>101.60692210000001</v>
      </c>
      <c r="AD21" s="27">
        <v>83.807169340000002</v>
      </c>
      <c r="AE21" s="27">
        <v>56.36588381</v>
      </c>
      <c r="AF21" s="27">
        <v>47.466007419999997</v>
      </c>
    </row>
    <row r="22" spans="1:32" x14ac:dyDescent="0.3">
      <c r="A22" s="26" t="s">
        <v>23</v>
      </c>
      <c r="B22" s="26" t="s">
        <v>100</v>
      </c>
      <c r="C22" s="26" t="s">
        <v>9</v>
      </c>
      <c r="D22" s="26">
        <v>2.5</v>
      </c>
      <c r="E22" s="26" t="s">
        <v>75</v>
      </c>
      <c r="F22" s="26" t="s">
        <v>11</v>
      </c>
      <c r="G22" s="27">
        <v>117.98673429999999</v>
      </c>
      <c r="H22" s="27">
        <v>100.42918450000001</v>
      </c>
      <c r="I22" s="27">
        <v>86.617245420000003</v>
      </c>
      <c r="J22" s="27">
        <v>112.8365197</v>
      </c>
      <c r="K22" s="27">
        <v>76.78501756</v>
      </c>
      <c r="L22" s="27">
        <v>105.3452985</v>
      </c>
      <c r="M22" s="27">
        <v>100</v>
      </c>
      <c r="N22" s="27">
        <v>139.5239953</v>
      </c>
      <c r="O22" s="27">
        <v>103.94069450000001</v>
      </c>
      <c r="P22" s="27">
        <v>71.166601639999996</v>
      </c>
      <c r="Q22" s="27">
        <v>94.342567299999999</v>
      </c>
      <c r="R22" s="27">
        <v>91.533359340000004</v>
      </c>
      <c r="S22" s="27">
        <v>60.397971130000002</v>
      </c>
      <c r="T22" s="27">
        <v>80.53062817</v>
      </c>
      <c r="U22" s="27">
        <v>106.51580180000001</v>
      </c>
      <c r="V22" s="27">
        <v>104.4088958</v>
      </c>
      <c r="W22" s="27">
        <v>78.657822859999996</v>
      </c>
      <c r="X22" s="27">
        <v>81.232930159999995</v>
      </c>
      <c r="Y22" s="27">
        <v>59.929769800000003</v>
      </c>
      <c r="Z22" s="27">
        <v>58.525165819999998</v>
      </c>
      <c r="AA22" s="27">
        <v>62.270776429999998</v>
      </c>
      <c r="AB22" s="27">
        <v>132.50097539999999</v>
      </c>
      <c r="AC22" s="27">
        <v>130.1599688</v>
      </c>
      <c r="AD22" s="27">
        <v>71.868903630000005</v>
      </c>
      <c r="AE22" s="27">
        <v>56.184159190000003</v>
      </c>
      <c r="AF22" s="27">
        <v>52.438548580000003</v>
      </c>
    </row>
    <row r="23" spans="1:32" x14ac:dyDescent="0.3">
      <c r="A23" s="26" t="s">
        <v>74</v>
      </c>
      <c r="B23" s="26" t="s">
        <v>99</v>
      </c>
      <c r="C23" s="26" t="s">
        <v>24</v>
      </c>
      <c r="D23" s="26">
        <v>3</v>
      </c>
      <c r="E23" s="26" t="s">
        <v>25</v>
      </c>
      <c r="F23" s="26" t="s">
        <v>11</v>
      </c>
      <c r="G23" s="27">
        <v>101.1600928</v>
      </c>
      <c r="H23" s="27">
        <v>131.32250579999999</v>
      </c>
      <c r="I23" s="27">
        <v>94.199535960000006</v>
      </c>
      <c r="J23" s="27">
        <v>97.447795819999996</v>
      </c>
      <c r="K23" s="27">
        <v>90.951276100000001</v>
      </c>
      <c r="L23" s="27">
        <v>84.918793500000007</v>
      </c>
      <c r="M23" s="27">
        <v>100</v>
      </c>
      <c r="N23" s="27">
        <v>100.6960557</v>
      </c>
      <c r="O23" s="27">
        <v>82.598607889999997</v>
      </c>
      <c r="P23" s="27">
        <v>121.1136891</v>
      </c>
      <c r="Q23" s="27">
        <v>108.5846868</v>
      </c>
      <c r="R23" s="27">
        <v>87.238979119999996</v>
      </c>
      <c r="S23" s="27">
        <v>100.4640371</v>
      </c>
      <c r="T23" s="27">
        <v>89.095127610000006</v>
      </c>
      <c r="U23" s="27">
        <v>89.559164730000006</v>
      </c>
      <c r="V23" s="27">
        <v>61.484918790000002</v>
      </c>
      <c r="W23" s="27">
        <v>45.01160093</v>
      </c>
      <c r="X23" s="27">
        <v>45.01160093</v>
      </c>
      <c r="Y23" s="27">
        <v>51.276102090000002</v>
      </c>
      <c r="Z23" s="27">
        <v>39.443155449999999</v>
      </c>
      <c r="AA23" s="27">
        <v>40.371229700000001</v>
      </c>
      <c r="AB23" s="27">
        <v>43.619489559999998</v>
      </c>
      <c r="AC23" s="27">
        <v>42.227378190000003</v>
      </c>
      <c r="AD23" s="27">
        <v>45.939675170000001</v>
      </c>
      <c r="AE23" s="27">
        <v>59.396751739999999</v>
      </c>
      <c r="AF23" s="27">
        <v>95.35962877</v>
      </c>
    </row>
    <row r="24" spans="1:32" x14ac:dyDescent="0.3">
      <c r="A24" s="26" t="s">
        <v>76</v>
      </c>
      <c r="B24" s="26" t="s">
        <v>99</v>
      </c>
      <c r="C24" s="26" t="s">
        <v>24</v>
      </c>
      <c r="D24" s="26">
        <v>3</v>
      </c>
      <c r="E24" s="26" t="s">
        <v>25</v>
      </c>
      <c r="F24" s="26" t="s">
        <v>11</v>
      </c>
      <c r="G24" s="27">
        <v>106.8077277</v>
      </c>
      <c r="H24" s="27">
        <v>92.732290710000001</v>
      </c>
      <c r="I24" s="27">
        <v>103.4958602</v>
      </c>
      <c r="J24" s="27">
        <v>93.28426863</v>
      </c>
      <c r="K24" s="27">
        <v>100.45998160000001</v>
      </c>
      <c r="L24" s="27">
        <v>103.2198712</v>
      </c>
      <c r="M24" s="27">
        <v>100</v>
      </c>
      <c r="N24" s="27">
        <v>92.180312790000002</v>
      </c>
      <c r="O24" s="27">
        <v>77.276908919999997</v>
      </c>
      <c r="P24" s="27">
        <v>66.237350509999999</v>
      </c>
      <c r="Q24" s="27">
        <v>59.613615459999998</v>
      </c>
      <c r="R24" s="27">
        <v>91.076356950000005</v>
      </c>
      <c r="S24" s="27">
        <v>56.301747929999998</v>
      </c>
      <c r="T24" s="27">
        <v>56.301747929999998</v>
      </c>
      <c r="U24" s="27">
        <v>48.022079120000001</v>
      </c>
      <c r="V24" s="27">
        <v>56.301747929999998</v>
      </c>
      <c r="W24" s="27">
        <v>64.581416739999995</v>
      </c>
      <c r="X24" s="27">
        <v>70.101195950000005</v>
      </c>
      <c r="Y24" s="27">
        <v>75.62097516</v>
      </c>
      <c r="Z24" s="27">
        <v>60.165593379999997</v>
      </c>
      <c r="AA24" s="27">
        <v>58.50965961</v>
      </c>
      <c r="AB24" s="27">
        <v>55.749770009999999</v>
      </c>
      <c r="AC24" s="27">
        <v>57.405703770000002</v>
      </c>
      <c r="AD24" s="27">
        <v>61.821527140000001</v>
      </c>
      <c r="AE24" s="27">
        <v>63.477460899999997</v>
      </c>
      <c r="AF24" s="27">
        <v>61.269549220000002</v>
      </c>
    </row>
    <row r="25" spans="1:32" x14ac:dyDescent="0.3">
      <c r="A25" s="26" t="s">
        <v>7</v>
      </c>
      <c r="B25" s="26" t="s">
        <v>99</v>
      </c>
      <c r="C25" s="26" t="s">
        <v>24</v>
      </c>
      <c r="D25" s="26">
        <v>3</v>
      </c>
      <c r="E25" s="26" t="s">
        <v>25</v>
      </c>
      <c r="F25" s="26" t="s">
        <v>11</v>
      </c>
      <c r="G25" s="27">
        <v>118.2444062</v>
      </c>
      <c r="H25" s="27">
        <v>79.001721169999996</v>
      </c>
      <c r="I25" s="27">
        <v>87.263339070000001</v>
      </c>
      <c r="J25" s="27">
        <v>101.72117040000001</v>
      </c>
      <c r="K25" s="27">
        <v>96.041308090000001</v>
      </c>
      <c r="L25" s="27">
        <v>117.72805510000001</v>
      </c>
      <c r="M25" s="27">
        <v>100</v>
      </c>
      <c r="N25" s="27">
        <v>83.907056800000007</v>
      </c>
      <c r="O25" s="27">
        <v>94.234079170000001</v>
      </c>
      <c r="P25" s="27">
        <v>85.972461269999997</v>
      </c>
      <c r="Q25" s="27">
        <v>83.390705679999996</v>
      </c>
      <c r="R25" s="27">
        <v>82.099827880000007</v>
      </c>
      <c r="S25" s="27">
        <v>88.812392430000003</v>
      </c>
      <c r="T25" s="27">
        <v>100.172117</v>
      </c>
      <c r="U25" s="27">
        <v>92.426850259999995</v>
      </c>
      <c r="V25" s="27">
        <v>58.347676419999999</v>
      </c>
      <c r="W25" s="27">
        <v>105.3356282</v>
      </c>
      <c r="X25" s="27">
        <v>96.041308090000001</v>
      </c>
      <c r="Y25" s="27">
        <v>66.609294320000004</v>
      </c>
      <c r="Z25" s="27">
        <v>49.569707399999999</v>
      </c>
      <c r="AA25" s="27">
        <v>44.92254733</v>
      </c>
      <c r="AB25" s="27">
        <v>43.631669539999997</v>
      </c>
      <c r="AC25" s="27">
        <v>35.628227189999997</v>
      </c>
      <c r="AD25" s="27">
        <v>101.72117040000001</v>
      </c>
      <c r="AE25" s="27">
        <v>80.034423410000002</v>
      </c>
      <c r="AF25" s="27">
        <v>53.700516350000001</v>
      </c>
    </row>
    <row r="26" spans="1:32" x14ac:dyDescent="0.3">
      <c r="A26" s="26" t="s">
        <v>77</v>
      </c>
      <c r="B26" s="26" t="s">
        <v>99</v>
      </c>
      <c r="C26" s="26" t="s">
        <v>24</v>
      </c>
      <c r="D26" s="26">
        <v>3</v>
      </c>
      <c r="E26" s="26" t="s">
        <v>25</v>
      </c>
      <c r="F26" s="26" t="s">
        <v>11</v>
      </c>
      <c r="G26" s="27">
        <v>108.01186939999999</v>
      </c>
      <c r="H26" s="27">
        <v>93.570722059999994</v>
      </c>
      <c r="I26" s="27">
        <v>97.725024730000001</v>
      </c>
      <c r="J26" s="27">
        <v>74.381800200000001</v>
      </c>
      <c r="K26" s="27">
        <v>117.90306630000001</v>
      </c>
      <c r="L26" s="27">
        <v>108.40751729999999</v>
      </c>
      <c r="M26" s="27">
        <v>100</v>
      </c>
      <c r="N26" s="27">
        <v>78.140455000000003</v>
      </c>
      <c r="O26" s="27">
        <v>56.973293769999998</v>
      </c>
      <c r="P26" s="27">
        <v>100.098912</v>
      </c>
      <c r="Q26" s="27">
        <v>79.525222549999995</v>
      </c>
      <c r="R26" s="27">
        <v>49.455984170000001</v>
      </c>
      <c r="S26" s="27">
        <v>40.356083089999998</v>
      </c>
      <c r="T26" s="27">
        <v>35.608308610000002</v>
      </c>
      <c r="U26" s="27">
        <v>34.025717110000002</v>
      </c>
      <c r="V26" s="27">
        <v>47.477744809999997</v>
      </c>
      <c r="W26" s="27">
        <v>33.630069239999997</v>
      </c>
      <c r="X26" s="27">
        <v>36.003956479999999</v>
      </c>
      <c r="Y26" s="27">
        <v>105.2423343</v>
      </c>
      <c r="Z26" s="27">
        <v>49.851632049999999</v>
      </c>
      <c r="AA26" s="27">
        <v>34.421364990000001</v>
      </c>
      <c r="AB26" s="27">
        <v>32.640949550000002</v>
      </c>
      <c r="AC26" s="27">
        <v>33.630069239999997</v>
      </c>
      <c r="AD26" s="27">
        <v>58.555885259999997</v>
      </c>
      <c r="AE26" s="27">
        <v>48.466864489999999</v>
      </c>
      <c r="AF26" s="27">
        <v>37.586547969999998</v>
      </c>
    </row>
    <row r="27" spans="1:32" x14ac:dyDescent="0.3">
      <c r="A27" s="26" t="s">
        <v>12</v>
      </c>
      <c r="B27" s="26" t="s">
        <v>99</v>
      </c>
      <c r="C27" s="26" t="s">
        <v>24</v>
      </c>
      <c r="D27" s="26">
        <v>3</v>
      </c>
      <c r="E27" s="26" t="s">
        <v>25</v>
      </c>
      <c r="F27" s="26" t="s">
        <v>11</v>
      </c>
      <c r="G27" s="27">
        <v>99.733130000000003</v>
      </c>
      <c r="H27" s="27">
        <v>96.530690050000004</v>
      </c>
      <c r="I27" s="27">
        <v>112.7716355</v>
      </c>
      <c r="J27" s="27">
        <v>106.5955013</v>
      </c>
      <c r="K27" s="27">
        <v>89.668318720000002</v>
      </c>
      <c r="L27" s="27">
        <v>94.700724359999995</v>
      </c>
      <c r="M27" s="27">
        <v>100</v>
      </c>
      <c r="N27" s="27">
        <v>93.785741520000002</v>
      </c>
      <c r="O27" s="27">
        <v>101.1056043</v>
      </c>
      <c r="P27" s="27">
        <v>118.4902783</v>
      </c>
      <c r="Q27" s="27">
        <v>93.328250100000005</v>
      </c>
      <c r="R27" s="27">
        <v>101.56309570000001</v>
      </c>
      <c r="S27" s="27">
        <v>107.0529928</v>
      </c>
      <c r="T27" s="27">
        <v>104.76553560000001</v>
      </c>
      <c r="U27" s="27">
        <v>75.943576059999998</v>
      </c>
      <c r="V27" s="27">
        <v>67.708730459999998</v>
      </c>
      <c r="W27" s="27">
        <v>69.081204729999996</v>
      </c>
      <c r="X27" s="27">
        <v>91.269538699999998</v>
      </c>
      <c r="Y27" s="27">
        <v>113.4578727</v>
      </c>
      <c r="Z27" s="27">
        <v>105.68051850000001</v>
      </c>
      <c r="AA27" s="27">
        <v>103.8505528</v>
      </c>
      <c r="AB27" s="27">
        <v>75.486084640000001</v>
      </c>
      <c r="AC27" s="27">
        <v>76.629813189999993</v>
      </c>
      <c r="AD27" s="27">
        <v>96.759435760000002</v>
      </c>
      <c r="AE27" s="27">
        <v>54.441479219999998</v>
      </c>
      <c r="AF27" s="27">
        <v>45.291650779999998</v>
      </c>
    </row>
    <row r="28" spans="1:32" x14ac:dyDescent="0.3">
      <c r="A28" s="26" t="s">
        <v>13</v>
      </c>
      <c r="B28" s="26" t="s">
        <v>99</v>
      </c>
      <c r="C28" s="26" t="s">
        <v>24</v>
      </c>
      <c r="D28" s="26">
        <v>3</v>
      </c>
      <c r="E28" s="26" t="s">
        <v>25</v>
      </c>
      <c r="F28" s="26" t="s">
        <v>11</v>
      </c>
      <c r="G28" s="27">
        <v>103.3239888</v>
      </c>
      <c r="H28" s="27">
        <v>120.14417299999999</v>
      </c>
      <c r="I28" s="27">
        <v>89.627553059999997</v>
      </c>
      <c r="J28" s="27">
        <v>103.0837004</v>
      </c>
      <c r="K28" s="27">
        <v>95.15418502</v>
      </c>
      <c r="L28" s="27">
        <v>88.666399679999998</v>
      </c>
      <c r="M28" s="27">
        <v>100</v>
      </c>
      <c r="N28" s="27">
        <v>103.0837004</v>
      </c>
      <c r="O28" s="27">
        <v>118.70244289999999</v>
      </c>
      <c r="P28" s="27">
        <v>96.595915099999999</v>
      </c>
      <c r="Q28" s="27">
        <v>77.853424110000006</v>
      </c>
      <c r="R28" s="27">
        <v>75.93111734</v>
      </c>
      <c r="S28" s="27">
        <v>89.387264720000005</v>
      </c>
      <c r="T28" s="27">
        <v>111.01321590000001</v>
      </c>
      <c r="U28" s="27">
        <v>93.472166599999994</v>
      </c>
      <c r="V28" s="27">
        <v>117.5010012</v>
      </c>
      <c r="W28" s="27">
        <v>80.736884259999997</v>
      </c>
      <c r="X28" s="27">
        <v>54.785742890000002</v>
      </c>
      <c r="Y28" s="27">
        <v>44.453344010000002</v>
      </c>
      <c r="Z28" s="27">
        <v>48.29795755</v>
      </c>
      <c r="AA28" s="27">
        <v>118.46215460000001</v>
      </c>
      <c r="AB28" s="27">
        <v>105.9671606</v>
      </c>
      <c r="AC28" s="27">
        <v>61.994393270000003</v>
      </c>
      <c r="AD28" s="27">
        <v>44.933920700000002</v>
      </c>
      <c r="AE28" s="27">
        <v>46.135362430000001</v>
      </c>
      <c r="AF28" s="27">
        <v>49.499399279999999</v>
      </c>
    </row>
    <row r="29" spans="1:32" x14ac:dyDescent="0.3">
      <c r="A29" s="26" t="s">
        <v>15</v>
      </c>
      <c r="B29" s="26" t="s">
        <v>99</v>
      </c>
      <c r="C29" s="26" t="s">
        <v>24</v>
      </c>
      <c r="D29" s="26">
        <v>3</v>
      </c>
      <c r="E29" s="26" t="s">
        <v>25</v>
      </c>
      <c r="F29" s="26" t="s">
        <v>11</v>
      </c>
      <c r="G29" s="27">
        <v>80.114860010000001</v>
      </c>
      <c r="H29" s="27">
        <v>95.620961949999995</v>
      </c>
      <c r="I29" s="27">
        <v>96.482412060000001</v>
      </c>
      <c r="J29" s="27">
        <v>88.298636040000005</v>
      </c>
      <c r="K29" s="27">
        <v>99.928212490000007</v>
      </c>
      <c r="L29" s="27">
        <v>139.55491739999999</v>
      </c>
      <c r="M29" s="27">
        <v>100</v>
      </c>
      <c r="N29" s="27">
        <v>237.7602297</v>
      </c>
      <c r="O29" s="27">
        <v>96.482412060000001</v>
      </c>
      <c r="P29" s="27">
        <v>82.699210339999993</v>
      </c>
      <c r="Q29" s="27">
        <v>96.482412060000001</v>
      </c>
      <c r="R29" s="27">
        <v>81.837760230000001</v>
      </c>
      <c r="S29" s="27">
        <v>88.729361089999998</v>
      </c>
      <c r="T29" s="27">
        <v>116.2957645</v>
      </c>
      <c r="U29" s="27">
        <v>77.530509690000002</v>
      </c>
      <c r="V29" s="27">
        <v>68.054558510000007</v>
      </c>
      <c r="W29" s="27">
        <v>85.283560660000006</v>
      </c>
      <c r="X29" s="27">
        <v>237.3295047</v>
      </c>
      <c r="Y29" s="27">
        <v>114.57286430000001</v>
      </c>
      <c r="Z29" s="27">
        <v>80.114860010000001</v>
      </c>
      <c r="AA29" s="27">
        <v>82.699210339999993</v>
      </c>
      <c r="AB29" s="27">
        <v>72.361809050000005</v>
      </c>
      <c r="AC29" s="27">
        <v>71.500358939999998</v>
      </c>
      <c r="AD29" s="27">
        <v>112.84996409999999</v>
      </c>
      <c r="AE29" s="27">
        <v>81.837760230000001</v>
      </c>
      <c r="AF29" s="27">
        <v>90.452261309999997</v>
      </c>
    </row>
    <row r="30" spans="1:32" x14ac:dyDescent="0.3">
      <c r="A30" s="26" t="s">
        <v>78</v>
      </c>
      <c r="B30" s="26" t="s">
        <v>99</v>
      </c>
      <c r="C30" s="26" t="s">
        <v>24</v>
      </c>
      <c r="D30" s="26">
        <v>3</v>
      </c>
      <c r="E30" s="26" t="s">
        <v>25</v>
      </c>
      <c r="F30" s="26" t="s">
        <v>11</v>
      </c>
      <c r="G30" s="27">
        <v>122.5108225</v>
      </c>
      <c r="H30" s="27">
        <v>86.58008658</v>
      </c>
      <c r="I30" s="27">
        <v>108.22510819999999</v>
      </c>
      <c r="J30" s="27">
        <v>76.406926409999997</v>
      </c>
      <c r="K30" s="27">
        <v>123.3766234</v>
      </c>
      <c r="L30" s="27">
        <v>82.900432899999998</v>
      </c>
      <c r="M30" s="27">
        <v>100</v>
      </c>
      <c r="N30" s="27">
        <v>93.506493509999999</v>
      </c>
      <c r="O30" s="27">
        <v>85.714285709999999</v>
      </c>
      <c r="P30" s="27">
        <v>86.58008658</v>
      </c>
      <c r="Q30" s="27">
        <v>101.7316017</v>
      </c>
      <c r="R30" s="27">
        <v>104.54545450000001</v>
      </c>
      <c r="S30" s="27">
        <v>109.0909091</v>
      </c>
      <c r="T30" s="27">
        <v>77.056277059999999</v>
      </c>
      <c r="U30" s="27">
        <v>94.372294370000006</v>
      </c>
      <c r="V30" s="27">
        <v>93.506493509999999</v>
      </c>
      <c r="W30" s="27">
        <v>97.402597400000005</v>
      </c>
      <c r="X30" s="27">
        <v>124.6753247</v>
      </c>
      <c r="Y30" s="27">
        <v>72.077922079999993</v>
      </c>
      <c r="Z30" s="27">
        <v>75.541125539999996</v>
      </c>
      <c r="AA30" s="27">
        <v>103.8961039</v>
      </c>
      <c r="AB30" s="27">
        <v>104.7619048</v>
      </c>
      <c r="AC30" s="27">
        <v>95.670995669999996</v>
      </c>
      <c r="AD30" s="27">
        <v>117.3160173</v>
      </c>
      <c r="AE30" s="27">
        <v>94.805194810000003</v>
      </c>
      <c r="AF30" s="27">
        <v>96.969696970000001</v>
      </c>
    </row>
    <row r="31" spans="1:32" x14ac:dyDescent="0.3">
      <c r="A31" s="26" t="s">
        <v>16</v>
      </c>
      <c r="B31" s="26" t="s">
        <v>99</v>
      </c>
      <c r="C31" s="26" t="s">
        <v>24</v>
      </c>
      <c r="D31" s="26">
        <v>3</v>
      </c>
      <c r="E31" s="26" t="s">
        <v>25</v>
      </c>
      <c r="F31" s="26" t="s">
        <v>11</v>
      </c>
      <c r="G31" s="27">
        <v>132.41379309999999</v>
      </c>
      <c r="H31" s="27">
        <v>84.310344830000005</v>
      </c>
      <c r="I31" s="27">
        <v>73.448275859999995</v>
      </c>
      <c r="J31" s="27">
        <v>91.034482760000003</v>
      </c>
      <c r="K31" s="27">
        <v>100.86206900000001</v>
      </c>
      <c r="L31" s="27">
        <v>117.9310345</v>
      </c>
      <c r="M31" s="27">
        <v>100</v>
      </c>
      <c r="N31" s="27">
        <v>124.3965517</v>
      </c>
      <c r="O31" s="27">
        <v>127.24137930000001</v>
      </c>
      <c r="P31" s="27">
        <v>73.448275859999995</v>
      </c>
      <c r="Q31" s="27">
        <v>60.517241380000002</v>
      </c>
      <c r="R31" s="27">
        <v>58.448275860000003</v>
      </c>
      <c r="S31" s="27">
        <v>102.41379310000001</v>
      </c>
      <c r="T31" s="27">
        <v>97.5</v>
      </c>
      <c r="U31" s="27">
        <v>105</v>
      </c>
      <c r="V31" s="27">
        <v>58.448275860000003</v>
      </c>
      <c r="W31" s="27">
        <v>50.948275860000003</v>
      </c>
      <c r="X31" s="27">
        <v>51.206896550000003</v>
      </c>
      <c r="Y31" s="27">
        <v>60.517241380000002</v>
      </c>
      <c r="Z31" s="27">
        <v>76.551724140000005</v>
      </c>
      <c r="AA31" s="27">
        <v>53.275862070000002</v>
      </c>
      <c r="AB31" s="27">
        <v>57.931034480000001</v>
      </c>
      <c r="AC31" s="27">
        <v>90</v>
      </c>
      <c r="AD31" s="27">
        <v>110.1724138</v>
      </c>
      <c r="AE31" s="27">
        <v>100.08620689999999</v>
      </c>
      <c r="AF31" s="27">
        <v>47.068965519999999</v>
      </c>
    </row>
    <row r="32" spans="1:32" x14ac:dyDescent="0.3">
      <c r="A32" s="26" t="s">
        <v>79</v>
      </c>
      <c r="B32" s="26" t="s">
        <v>99</v>
      </c>
      <c r="C32" s="26" t="s">
        <v>24</v>
      </c>
      <c r="D32" s="26">
        <v>3</v>
      </c>
      <c r="E32" s="26" t="s">
        <v>25</v>
      </c>
      <c r="F32" s="26" t="s">
        <v>11</v>
      </c>
      <c r="G32" s="27">
        <v>96</v>
      </c>
      <c r="H32" s="27">
        <v>105.43820220000001</v>
      </c>
      <c r="I32" s="27">
        <v>108.4044944</v>
      </c>
      <c r="J32" s="27">
        <v>98.426966289999996</v>
      </c>
      <c r="K32" s="27">
        <v>92.764044940000005</v>
      </c>
      <c r="L32" s="27">
        <v>98.966292129999999</v>
      </c>
      <c r="M32" s="27">
        <v>100</v>
      </c>
      <c r="N32" s="27">
        <v>98.966292129999999</v>
      </c>
      <c r="O32" s="27">
        <v>100.85393259999999</v>
      </c>
      <c r="P32" s="27">
        <v>95.460674159999996</v>
      </c>
      <c r="Q32" s="27">
        <v>103.2808989</v>
      </c>
      <c r="R32" s="27">
        <v>101.9325843</v>
      </c>
      <c r="S32" s="27">
        <v>103.5505618</v>
      </c>
      <c r="T32" s="27">
        <v>62.561797749999997</v>
      </c>
      <c r="U32" s="27">
        <v>50.696629209999998</v>
      </c>
      <c r="V32" s="27">
        <v>53.93258427</v>
      </c>
      <c r="W32" s="27">
        <v>109.752809</v>
      </c>
      <c r="X32" s="27">
        <v>117.5730337</v>
      </c>
      <c r="Y32" s="27">
        <v>95.460674159999996</v>
      </c>
      <c r="Z32" s="27">
        <v>93.842696630000006</v>
      </c>
      <c r="AA32" s="27">
        <v>57.707865169999998</v>
      </c>
      <c r="AB32" s="27">
        <v>44.764044939999998</v>
      </c>
      <c r="AC32" s="27">
        <v>50.696629209999998</v>
      </c>
      <c r="AD32" s="27">
        <v>72.808988760000005</v>
      </c>
      <c r="AE32" s="27">
        <v>89.528089890000004</v>
      </c>
      <c r="AF32" s="27">
        <v>54.471910110000003</v>
      </c>
    </row>
    <row r="33" spans="1:32" x14ac:dyDescent="0.3">
      <c r="A33" s="26" t="s">
        <v>17</v>
      </c>
      <c r="B33" s="26" t="s">
        <v>99</v>
      </c>
      <c r="C33" s="26" t="s">
        <v>24</v>
      </c>
      <c r="D33" s="26">
        <v>3</v>
      </c>
      <c r="E33" s="26" t="s">
        <v>25</v>
      </c>
      <c r="F33" s="26" t="s">
        <v>11</v>
      </c>
      <c r="G33" s="27">
        <v>68.041237109999997</v>
      </c>
      <c r="H33" s="27">
        <v>130.84853290000001</v>
      </c>
      <c r="I33" s="27">
        <v>105.15463920000001</v>
      </c>
      <c r="J33" s="27">
        <v>72.79936558</v>
      </c>
      <c r="K33" s="27">
        <v>74.226804119999997</v>
      </c>
      <c r="L33" s="27">
        <v>148.92942110000001</v>
      </c>
      <c r="M33" s="27">
        <v>100</v>
      </c>
      <c r="N33" s="27">
        <v>141.31641550000001</v>
      </c>
      <c r="O33" s="27">
        <v>93.973037270000006</v>
      </c>
      <c r="P33" s="27">
        <v>87.787470260000006</v>
      </c>
      <c r="Q33" s="27">
        <v>54.242664550000001</v>
      </c>
      <c r="R33" s="27">
        <v>51.387787469999999</v>
      </c>
      <c r="S33" s="27">
        <v>46.629658999999997</v>
      </c>
      <c r="T33" s="27">
        <v>46.629658999999997</v>
      </c>
      <c r="U33" s="27">
        <v>101.8239492</v>
      </c>
      <c r="V33" s="27">
        <v>134.17922279999999</v>
      </c>
      <c r="W33" s="27">
        <v>106.5820777</v>
      </c>
      <c r="X33" s="27">
        <v>59.952418719999997</v>
      </c>
      <c r="Y33" s="27">
        <v>53.053132429999998</v>
      </c>
      <c r="Z33" s="27">
        <v>65.66217288</v>
      </c>
      <c r="AA33" s="27">
        <v>58.524980169999999</v>
      </c>
      <c r="AB33" s="27">
        <v>56.621728789999999</v>
      </c>
      <c r="AC33" s="27">
        <v>52.815226010000003</v>
      </c>
      <c r="AD33" s="27">
        <v>148.92942110000001</v>
      </c>
      <c r="AE33" s="27">
        <v>70.8961142</v>
      </c>
      <c r="AF33" s="27">
        <v>54.718477399999998</v>
      </c>
    </row>
    <row r="34" spans="1:32" x14ac:dyDescent="0.3">
      <c r="A34" s="26" t="s">
        <v>80</v>
      </c>
      <c r="B34" s="26" t="s">
        <v>99</v>
      </c>
      <c r="C34" s="26" t="s">
        <v>24</v>
      </c>
      <c r="D34" s="26">
        <v>3</v>
      </c>
      <c r="E34" s="26" t="s">
        <v>25</v>
      </c>
      <c r="F34" s="26" t="s">
        <v>11</v>
      </c>
      <c r="G34" s="27">
        <v>81.545360470000006</v>
      </c>
      <c r="H34" s="27">
        <v>105.55363920000001</v>
      </c>
      <c r="I34" s="27">
        <v>94.170403590000006</v>
      </c>
      <c r="J34" s="27">
        <v>107.6233184</v>
      </c>
      <c r="K34" s="27">
        <v>106.38151089999999</v>
      </c>
      <c r="L34" s="27">
        <v>104.7257675</v>
      </c>
      <c r="M34" s="27">
        <v>100</v>
      </c>
      <c r="N34" s="27">
        <v>129.97585369999999</v>
      </c>
      <c r="O34" s="27">
        <v>106.5884788</v>
      </c>
      <c r="P34" s="27">
        <v>98.102794070000002</v>
      </c>
      <c r="Q34" s="27">
        <v>113.6253881</v>
      </c>
      <c r="R34" s="27">
        <v>93.135563989999994</v>
      </c>
      <c r="S34" s="27">
        <v>75.750258709999997</v>
      </c>
      <c r="T34" s="27">
        <v>89.824077270000004</v>
      </c>
      <c r="U34" s="27">
        <v>77.819937909999993</v>
      </c>
      <c r="V34" s="27">
        <v>65.401862710000003</v>
      </c>
      <c r="W34" s="27">
        <v>60.227664709999999</v>
      </c>
      <c r="X34" s="27">
        <v>49.258364950000001</v>
      </c>
      <c r="Y34" s="27">
        <v>50.500172470000003</v>
      </c>
      <c r="Z34" s="27">
        <v>51.328044149999997</v>
      </c>
      <c r="AA34" s="27">
        <v>55.881338390000003</v>
      </c>
      <c r="AB34" s="27">
        <v>57.123145909999998</v>
      </c>
      <c r="AC34" s="27">
        <v>57.951017589999999</v>
      </c>
      <c r="AD34" s="27">
        <v>57.951017589999999</v>
      </c>
      <c r="AE34" s="27">
        <v>55.053466710000002</v>
      </c>
      <c r="AF34" s="27">
        <v>61.676440149999998</v>
      </c>
    </row>
    <row r="35" spans="1:32" x14ac:dyDescent="0.3">
      <c r="A35" s="26" t="s">
        <v>20</v>
      </c>
      <c r="B35" s="26" t="s">
        <v>100</v>
      </c>
      <c r="C35" s="26" t="s">
        <v>24</v>
      </c>
      <c r="D35" s="26">
        <v>3</v>
      </c>
      <c r="E35" s="26" t="s">
        <v>25</v>
      </c>
      <c r="F35" s="26" t="s">
        <v>11</v>
      </c>
      <c r="G35" s="27">
        <v>95.044869289999994</v>
      </c>
      <c r="H35" s="27">
        <v>98.322278580000003</v>
      </c>
      <c r="I35" s="27">
        <v>98.322278580000003</v>
      </c>
      <c r="J35" s="27">
        <v>103.94069450000001</v>
      </c>
      <c r="K35" s="27">
        <v>96.215372610000003</v>
      </c>
      <c r="L35" s="27">
        <v>108.1545064</v>
      </c>
      <c r="M35" s="27">
        <v>100</v>
      </c>
      <c r="N35" s="27">
        <v>114.70932500000001</v>
      </c>
      <c r="O35" s="27">
        <v>94.342567299999999</v>
      </c>
      <c r="P35" s="27">
        <v>90.362856030000003</v>
      </c>
      <c r="Q35" s="27">
        <v>112.13421769999999</v>
      </c>
      <c r="R35" s="27">
        <v>95.513070619999993</v>
      </c>
      <c r="S35" s="27">
        <v>92.703862659999999</v>
      </c>
      <c r="T35" s="27">
        <v>87.553648069999994</v>
      </c>
      <c r="U35" s="27">
        <v>91.767460009999994</v>
      </c>
      <c r="V35" s="27">
        <v>104.4088958</v>
      </c>
      <c r="W35" s="27">
        <v>92.235661329999999</v>
      </c>
      <c r="X35" s="27">
        <v>72.103004290000001</v>
      </c>
      <c r="Y35" s="27">
        <v>55.715957860000003</v>
      </c>
      <c r="Z35" s="27">
        <v>55.247756539999997</v>
      </c>
      <c r="AA35" s="27">
        <v>57.120561840000001</v>
      </c>
      <c r="AB35" s="27">
        <v>60.866172450000001</v>
      </c>
      <c r="AC35" s="27">
        <v>61.100273119999997</v>
      </c>
      <c r="AD35" s="27">
        <v>58.525165819999998</v>
      </c>
      <c r="AE35" s="27">
        <v>58.525165819999998</v>
      </c>
      <c r="AF35" s="27">
        <v>68.825595010000001</v>
      </c>
    </row>
    <row r="36" spans="1:32" x14ac:dyDescent="0.3">
      <c r="A36" s="26" t="s">
        <v>21</v>
      </c>
      <c r="B36" s="26" t="s">
        <v>100</v>
      </c>
      <c r="C36" s="26" t="s">
        <v>24</v>
      </c>
      <c r="D36" s="26">
        <v>3</v>
      </c>
      <c r="E36" s="26" t="s">
        <v>25</v>
      </c>
      <c r="F36" s="26" t="s">
        <v>11</v>
      </c>
      <c r="G36" s="27">
        <v>105.6705671</v>
      </c>
      <c r="H36" s="27">
        <v>105.4905491</v>
      </c>
      <c r="I36" s="27">
        <v>107.8307831</v>
      </c>
      <c r="J36" s="27">
        <v>93.24932493</v>
      </c>
      <c r="K36" s="27">
        <v>113.4113411</v>
      </c>
      <c r="L36" s="27">
        <v>74.347434739999997</v>
      </c>
      <c r="M36" s="27">
        <v>100</v>
      </c>
      <c r="N36" s="27">
        <v>81.908190820000002</v>
      </c>
      <c r="O36" s="27">
        <v>99.369936989999999</v>
      </c>
      <c r="P36" s="27">
        <v>90.729072909999999</v>
      </c>
      <c r="Q36" s="27">
        <v>94.689468950000006</v>
      </c>
      <c r="R36" s="27">
        <v>91.089108909999993</v>
      </c>
      <c r="S36" s="27">
        <v>88.568856890000006</v>
      </c>
      <c r="T36" s="27">
        <v>72.367236719999994</v>
      </c>
      <c r="U36" s="27">
        <v>50.045004499999997</v>
      </c>
      <c r="V36" s="27">
        <v>42.124212419999999</v>
      </c>
      <c r="W36" s="27">
        <v>87.488748869999995</v>
      </c>
      <c r="X36" s="27">
        <v>101.530153</v>
      </c>
      <c r="Y36" s="27">
        <v>58.685868589999998</v>
      </c>
      <c r="Z36" s="27">
        <v>41.404140409999997</v>
      </c>
      <c r="AA36" s="27">
        <v>43.204320430000003</v>
      </c>
      <c r="AB36" s="27">
        <v>36.00360036</v>
      </c>
      <c r="AC36" s="27">
        <v>38.523852390000002</v>
      </c>
      <c r="AD36" s="27">
        <v>38.523852390000002</v>
      </c>
      <c r="AE36" s="27">
        <v>37.083708369999997</v>
      </c>
      <c r="AF36" s="27">
        <v>39.603960399999998</v>
      </c>
    </row>
    <row r="37" spans="1:32" x14ac:dyDescent="0.3">
      <c r="A37" s="26" t="s">
        <v>82</v>
      </c>
      <c r="B37" s="26" t="s">
        <v>100</v>
      </c>
      <c r="C37" s="26" t="s">
        <v>24</v>
      </c>
      <c r="D37" s="26">
        <v>3</v>
      </c>
      <c r="E37" s="26" t="s">
        <v>25</v>
      </c>
      <c r="F37" s="26" t="s">
        <v>11</v>
      </c>
      <c r="G37" s="27">
        <v>93.971166449999998</v>
      </c>
      <c r="H37" s="27">
        <v>119.3315858</v>
      </c>
      <c r="I37" s="27">
        <v>114.0235911</v>
      </c>
      <c r="J37" s="27">
        <v>92.398427260000005</v>
      </c>
      <c r="K37" s="27">
        <v>92.595019660000006</v>
      </c>
      <c r="L37" s="27">
        <v>87.680209700000006</v>
      </c>
      <c r="M37" s="27">
        <v>100</v>
      </c>
      <c r="N37" s="27">
        <v>87.287024900000006</v>
      </c>
      <c r="O37" s="27">
        <v>92.398427260000005</v>
      </c>
      <c r="P37" s="27">
        <v>92.791612060000006</v>
      </c>
      <c r="Q37" s="27">
        <v>101.44167760000001</v>
      </c>
      <c r="R37" s="27">
        <v>100.4587156</v>
      </c>
      <c r="S37" s="27">
        <v>89.646133680000005</v>
      </c>
      <c r="T37" s="27">
        <v>94.364351249999999</v>
      </c>
      <c r="U37" s="27">
        <v>99.279161209999998</v>
      </c>
      <c r="V37" s="27">
        <v>114.0235911</v>
      </c>
      <c r="W37" s="27">
        <v>101.04849280000001</v>
      </c>
      <c r="X37" s="27">
        <v>85.321100920000006</v>
      </c>
      <c r="Y37" s="27">
        <v>51.114023590000002</v>
      </c>
      <c r="Z37" s="27">
        <v>46.788990830000003</v>
      </c>
      <c r="AA37" s="27">
        <v>49.934469200000002</v>
      </c>
      <c r="AB37" s="27">
        <v>106.9462647</v>
      </c>
      <c r="AC37" s="27">
        <v>108.9121887</v>
      </c>
      <c r="AD37" s="27">
        <v>60.157273920000002</v>
      </c>
      <c r="AE37" s="27">
        <v>46.395806030000003</v>
      </c>
      <c r="AF37" s="27">
        <v>45.019659240000003</v>
      </c>
    </row>
    <row r="38" spans="1:32" x14ac:dyDescent="0.3">
      <c r="A38" s="26" t="s">
        <v>22</v>
      </c>
      <c r="B38" s="26" t="s">
        <v>100</v>
      </c>
      <c r="C38" s="26" t="s">
        <v>24</v>
      </c>
      <c r="D38" s="26">
        <v>3</v>
      </c>
      <c r="E38" s="26" t="s">
        <v>25</v>
      </c>
      <c r="F38" s="26" t="s">
        <v>11</v>
      </c>
      <c r="G38" s="27">
        <v>119.88899170000001</v>
      </c>
      <c r="H38" s="27">
        <v>100.7400555</v>
      </c>
      <c r="I38" s="27">
        <v>93.246993520000004</v>
      </c>
      <c r="J38" s="27">
        <v>95.467160039999996</v>
      </c>
      <c r="K38" s="27">
        <v>87.419056429999998</v>
      </c>
      <c r="L38" s="27">
        <v>103.23774280000001</v>
      </c>
      <c r="M38" s="27">
        <v>100</v>
      </c>
      <c r="N38" s="27">
        <v>144.03330249999999</v>
      </c>
      <c r="O38" s="27">
        <v>150.9713228</v>
      </c>
      <c r="P38" s="27">
        <v>184.55134140000001</v>
      </c>
      <c r="Q38" s="27">
        <v>111.5633673</v>
      </c>
      <c r="R38" s="27">
        <v>104.9028677</v>
      </c>
      <c r="S38" s="27">
        <v>99.352451430000002</v>
      </c>
      <c r="T38" s="27">
        <v>108.23311750000001</v>
      </c>
      <c r="U38" s="27">
        <v>97.409805739999996</v>
      </c>
      <c r="V38" s="27">
        <v>78.260869569999997</v>
      </c>
      <c r="W38" s="27">
        <v>81.591119329999998</v>
      </c>
      <c r="X38" s="27">
        <v>71.600370029999993</v>
      </c>
      <c r="Y38" s="27">
        <v>68.825161890000004</v>
      </c>
      <c r="Z38" s="27">
        <v>69.102682700000003</v>
      </c>
      <c r="AA38" s="27">
        <v>73.265494910000001</v>
      </c>
      <c r="AB38" s="27">
        <v>93.524514339999996</v>
      </c>
      <c r="AC38" s="27">
        <v>164.29232189999999</v>
      </c>
      <c r="AD38" s="27">
        <v>91.026827010000005</v>
      </c>
      <c r="AE38" s="27">
        <v>71.600370029999993</v>
      </c>
      <c r="AF38" s="27">
        <v>74.375578169999997</v>
      </c>
    </row>
    <row r="39" spans="1:32" x14ac:dyDescent="0.3">
      <c r="A39" s="26" t="s">
        <v>83</v>
      </c>
      <c r="B39" s="26" t="s">
        <v>100</v>
      </c>
      <c r="C39" s="26" t="s">
        <v>24</v>
      </c>
      <c r="D39" s="26">
        <v>3</v>
      </c>
      <c r="E39" s="26" t="s">
        <v>25</v>
      </c>
      <c r="F39" s="26" t="s">
        <v>11</v>
      </c>
      <c r="G39" s="27">
        <v>119.8818898</v>
      </c>
      <c r="H39" s="27">
        <v>89.173228350000002</v>
      </c>
      <c r="I39" s="27">
        <v>100.3937008</v>
      </c>
      <c r="J39" s="27">
        <v>87.992125979999997</v>
      </c>
      <c r="K39" s="27">
        <v>87.992125979999997</v>
      </c>
      <c r="L39" s="27">
        <v>114.5669291</v>
      </c>
      <c r="M39" s="27">
        <v>100</v>
      </c>
      <c r="N39" s="27">
        <v>190.7480315</v>
      </c>
      <c r="O39" s="27">
        <v>190.4527559</v>
      </c>
      <c r="P39" s="27">
        <v>145.86614169999999</v>
      </c>
      <c r="Q39" s="27">
        <v>102.7559055</v>
      </c>
      <c r="R39" s="27">
        <v>114.5669291</v>
      </c>
      <c r="S39" s="27">
        <v>80.314960630000002</v>
      </c>
      <c r="T39" s="27">
        <v>76.771653540000003</v>
      </c>
      <c r="U39" s="27">
        <v>69.685039369999998</v>
      </c>
      <c r="V39" s="27">
        <v>78.543307089999999</v>
      </c>
      <c r="W39" s="27">
        <v>69.685039369999998</v>
      </c>
      <c r="X39" s="27">
        <v>86.81102362</v>
      </c>
      <c r="Y39" s="27">
        <v>111.6141732</v>
      </c>
      <c r="Z39" s="27">
        <v>82.677165349999996</v>
      </c>
      <c r="AA39" s="27">
        <v>77.952755909999993</v>
      </c>
      <c r="AB39" s="27">
        <v>73.818897640000003</v>
      </c>
      <c r="AC39" s="27">
        <v>77.952755909999993</v>
      </c>
      <c r="AD39" s="27">
        <v>72.047244090000007</v>
      </c>
      <c r="AE39" s="27">
        <v>71.456692910000001</v>
      </c>
      <c r="AF39" s="27">
        <v>71.456692910000001</v>
      </c>
    </row>
    <row r="40" spans="1:32" x14ac:dyDescent="0.3">
      <c r="A40" s="26" t="s">
        <v>84</v>
      </c>
      <c r="B40" s="26" t="s">
        <v>100</v>
      </c>
      <c r="C40" s="26" t="s">
        <v>24</v>
      </c>
      <c r="D40" s="26">
        <v>3</v>
      </c>
      <c r="E40" s="26" t="s">
        <v>25</v>
      </c>
      <c r="F40" s="26" t="s">
        <v>11</v>
      </c>
      <c r="G40" s="27">
        <v>119.3693694</v>
      </c>
      <c r="H40" s="27">
        <v>102.25225229999999</v>
      </c>
      <c r="I40" s="27">
        <v>104.954955</v>
      </c>
      <c r="J40" s="27">
        <v>97.297297299999997</v>
      </c>
      <c r="K40" s="27">
        <v>94.144144139999995</v>
      </c>
      <c r="L40" s="27">
        <v>81.98198198</v>
      </c>
      <c r="M40" s="27">
        <v>100</v>
      </c>
      <c r="N40" s="27">
        <v>122.0720721</v>
      </c>
      <c r="O40" s="27">
        <v>100.2252252</v>
      </c>
      <c r="P40" s="27">
        <v>91.666666669999998</v>
      </c>
      <c r="Q40" s="27">
        <v>89.639639639999999</v>
      </c>
      <c r="R40" s="27">
        <v>72.522522519999995</v>
      </c>
      <c r="S40" s="27">
        <v>87.387387390000001</v>
      </c>
      <c r="T40" s="27">
        <v>77.477477480000005</v>
      </c>
      <c r="U40" s="27">
        <v>68.468468470000005</v>
      </c>
      <c r="V40" s="27">
        <v>58.558558560000002</v>
      </c>
      <c r="W40" s="27">
        <v>57.20720721</v>
      </c>
      <c r="X40" s="27">
        <v>68.468468470000005</v>
      </c>
      <c r="Y40" s="27">
        <v>62.162162160000001</v>
      </c>
      <c r="Z40" s="27">
        <v>65.315315319999996</v>
      </c>
      <c r="AA40" s="27">
        <v>115.7657658</v>
      </c>
      <c r="AB40" s="27">
        <v>107.8828829</v>
      </c>
      <c r="AC40" s="27">
        <v>73.873873869999997</v>
      </c>
      <c r="AD40" s="27">
        <v>62.387387390000001</v>
      </c>
      <c r="AE40" s="27">
        <v>57.20720721</v>
      </c>
      <c r="AF40" s="27">
        <v>62.162162160000001</v>
      </c>
    </row>
    <row r="41" spans="1:32" x14ac:dyDescent="0.3">
      <c r="A41" s="26" t="s">
        <v>85</v>
      </c>
      <c r="B41" s="26" t="s">
        <v>100</v>
      </c>
      <c r="C41" s="26" t="s">
        <v>24</v>
      </c>
      <c r="D41" s="26">
        <v>3</v>
      </c>
      <c r="E41" s="26" t="s">
        <v>25</v>
      </c>
      <c r="F41" s="26" t="s">
        <v>11</v>
      </c>
      <c r="G41" s="27">
        <v>129.81348639999999</v>
      </c>
      <c r="H41" s="27">
        <v>94.691535150000007</v>
      </c>
      <c r="I41" s="27">
        <v>89.526542320000004</v>
      </c>
      <c r="J41" s="27">
        <v>112.08034429999999</v>
      </c>
      <c r="K41" s="27">
        <v>86.771879479999996</v>
      </c>
      <c r="L41" s="27">
        <v>87.116212340000004</v>
      </c>
      <c r="M41" s="27">
        <v>100</v>
      </c>
      <c r="N41" s="27">
        <v>95.035868010000002</v>
      </c>
      <c r="O41" s="27">
        <v>87.804878049999999</v>
      </c>
      <c r="P41" s="27">
        <v>80.229555239999996</v>
      </c>
      <c r="Q41" s="27">
        <v>86.94404591</v>
      </c>
      <c r="R41" s="27">
        <v>69.899569580000005</v>
      </c>
      <c r="S41" s="27">
        <v>59.22525108</v>
      </c>
      <c r="T41" s="27">
        <v>55.437589670000001</v>
      </c>
      <c r="U41" s="27">
        <v>112.08034429999999</v>
      </c>
      <c r="V41" s="27">
        <v>75.408895270000002</v>
      </c>
      <c r="W41" s="27">
        <v>70.932568149999994</v>
      </c>
      <c r="X41" s="27">
        <v>69.555236730000004</v>
      </c>
      <c r="Y41" s="27">
        <v>68.522238160000001</v>
      </c>
      <c r="Z41" s="27">
        <v>53.02725968</v>
      </c>
      <c r="AA41" s="27">
        <v>68.350071740000004</v>
      </c>
      <c r="AB41" s="27">
        <v>57.15925395</v>
      </c>
      <c r="AC41" s="27">
        <v>92.969870880000002</v>
      </c>
      <c r="AD41" s="27">
        <v>65.767575320000006</v>
      </c>
      <c r="AE41" s="27">
        <v>77.130559539999993</v>
      </c>
      <c r="AF41" s="27">
        <v>62.152080339999998</v>
      </c>
    </row>
    <row r="42" spans="1:32" x14ac:dyDescent="0.3">
      <c r="A42" s="26" t="s">
        <v>86</v>
      </c>
      <c r="B42" s="26" t="s">
        <v>100</v>
      </c>
      <c r="C42" s="26" t="s">
        <v>24</v>
      </c>
      <c r="D42" s="26">
        <v>3</v>
      </c>
      <c r="E42" s="26" t="s">
        <v>25</v>
      </c>
      <c r="F42" s="26" t="s">
        <v>11</v>
      </c>
      <c r="G42" s="27">
        <v>115.9581426</v>
      </c>
      <c r="H42" s="27">
        <v>99.672988880000005</v>
      </c>
      <c r="I42" s="27">
        <v>89.077828650000001</v>
      </c>
      <c r="J42" s="27">
        <v>82.014388490000002</v>
      </c>
      <c r="K42" s="27">
        <v>113.6036625</v>
      </c>
      <c r="L42" s="27">
        <v>99.672988880000005</v>
      </c>
      <c r="M42" s="27">
        <v>100</v>
      </c>
      <c r="N42" s="27">
        <v>94.571615429999994</v>
      </c>
      <c r="O42" s="27">
        <v>83.976455200000004</v>
      </c>
      <c r="P42" s="27">
        <v>82.799215169999997</v>
      </c>
      <c r="Q42" s="27">
        <v>95.160235450000002</v>
      </c>
      <c r="R42" s="27">
        <v>80.05232178</v>
      </c>
      <c r="S42" s="27">
        <v>87.900588619999994</v>
      </c>
      <c r="T42" s="27">
        <v>86.330935249999996</v>
      </c>
      <c r="U42" s="27">
        <v>80.837148459999995</v>
      </c>
      <c r="V42" s="27">
        <v>63.96337475</v>
      </c>
      <c r="W42" s="27">
        <v>60.824068019999999</v>
      </c>
      <c r="X42" s="27">
        <v>51.013734470000003</v>
      </c>
      <c r="Y42" s="27">
        <v>46.304774360000003</v>
      </c>
      <c r="Z42" s="27">
        <v>63.178548069999998</v>
      </c>
      <c r="AA42" s="27">
        <v>52.58338784</v>
      </c>
      <c r="AB42" s="27">
        <v>45.519947680000001</v>
      </c>
      <c r="AC42" s="27">
        <v>68.868541530000002</v>
      </c>
      <c r="AD42" s="27">
        <v>113.7998692</v>
      </c>
      <c r="AE42" s="27">
        <v>85.546108570000001</v>
      </c>
      <c r="AF42" s="27">
        <v>82.603008500000001</v>
      </c>
    </row>
    <row r="43" spans="1:32" x14ac:dyDescent="0.3">
      <c r="A43" s="26" t="s">
        <v>23</v>
      </c>
      <c r="B43" s="26" t="s">
        <v>100</v>
      </c>
      <c r="C43" s="26" t="s">
        <v>24</v>
      </c>
      <c r="D43" s="26">
        <v>3</v>
      </c>
      <c r="E43" s="26" t="s">
        <v>25</v>
      </c>
      <c r="F43" s="26" t="s">
        <v>11</v>
      </c>
      <c r="G43" s="27">
        <v>113.76751849999999</v>
      </c>
      <c r="H43" s="27">
        <v>97.938994230000006</v>
      </c>
      <c r="I43" s="27">
        <v>92.497938989999994</v>
      </c>
      <c r="J43" s="27">
        <v>92.003297610000004</v>
      </c>
      <c r="K43" s="27">
        <v>95.960428690000001</v>
      </c>
      <c r="L43" s="27">
        <v>107.83182189999999</v>
      </c>
      <c r="M43" s="27">
        <v>100</v>
      </c>
      <c r="N43" s="27">
        <v>109.5630668</v>
      </c>
      <c r="O43" s="27">
        <v>121.6817807</v>
      </c>
      <c r="P43" s="27">
        <v>168.92003299999999</v>
      </c>
      <c r="Q43" s="27">
        <v>157.79060179999999</v>
      </c>
      <c r="R43" s="27">
        <v>93.981863149999995</v>
      </c>
      <c r="S43" s="27">
        <v>107.3371805</v>
      </c>
      <c r="T43" s="27">
        <v>137.51030499999999</v>
      </c>
      <c r="U43" s="27">
        <v>82.605111289999996</v>
      </c>
      <c r="V43" s="27">
        <v>139.2415499</v>
      </c>
      <c r="W43" s="27">
        <v>97.938994230000006</v>
      </c>
      <c r="X43" s="27">
        <v>74.938169830000007</v>
      </c>
      <c r="Y43" s="27">
        <v>88.046166529999994</v>
      </c>
      <c r="Z43" s="27">
        <v>78.153338829999996</v>
      </c>
      <c r="AA43" s="27">
        <v>123.16570489999999</v>
      </c>
      <c r="AB43" s="27">
        <v>122.6710635</v>
      </c>
      <c r="AC43" s="27">
        <v>109.8103875</v>
      </c>
      <c r="AD43" s="27">
        <v>81.121187140000004</v>
      </c>
      <c r="AE43" s="27">
        <v>108.82110470000001</v>
      </c>
      <c r="AF43" s="27">
        <v>115.99340479999999</v>
      </c>
    </row>
    <row r="44" spans="1:32" x14ac:dyDescent="0.3">
      <c r="A44" s="26" t="s">
        <v>74</v>
      </c>
      <c r="B44" s="26" t="s">
        <v>99</v>
      </c>
      <c r="C44" s="26" t="s">
        <v>26</v>
      </c>
      <c r="D44" s="26">
        <v>0.6</v>
      </c>
      <c r="E44" s="26" t="s">
        <v>27</v>
      </c>
      <c r="F44" s="26" t="s">
        <v>11</v>
      </c>
      <c r="G44" s="27">
        <v>99.169435219999997</v>
      </c>
      <c r="H44" s="27">
        <v>114.61794020000001</v>
      </c>
      <c r="I44" s="27">
        <v>91.196013289999996</v>
      </c>
      <c r="J44" s="27">
        <v>109.13621259999999</v>
      </c>
      <c r="K44" s="27">
        <v>92.691029900000004</v>
      </c>
      <c r="L44" s="27">
        <v>93.189368770000002</v>
      </c>
      <c r="M44" s="27">
        <v>100</v>
      </c>
      <c r="N44" s="27">
        <v>88.455149500000005</v>
      </c>
      <c r="O44" s="27">
        <v>98.671096349999999</v>
      </c>
      <c r="P44" s="27">
        <v>68.521594680000007</v>
      </c>
      <c r="Q44" s="27">
        <v>51.328903650000001</v>
      </c>
      <c r="R44" s="27">
        <v>50.830564780000003</v>
      </c>
      <c r="S44" s="27">
        <v>130.5647841</v>
      </c>
      <c r="T44" s="27">
        <v>107.39202659999999</v>
      </c>
      <c r="U44" s="27">
        <v>98.671096349999999</v>
      </c>
      <c r="V44" s="27">
        <v>66.777408640000004</v>
      </c>
      <c r="W44" s="27">
        <v>45.348837209999999</v>
      </c>
      <c r="X44" s="27">
        <v>51.328903650000001</v>
      </c>
      <c r="Y44" s="27">
        <v>49.83388704</v>
      </c>
      <c r="Z44" s="27">
        <v>125.8305648</v>
      </c>
      <c r="AA44" s="27">
        <v>124.33554820000001</v>
      </c>
      <c r="AB44" s="27">
        <v>113.6212625</v>
      </c>
      <c r="AC44" s="27">
        <v>56.312292360000001</v>
      </c>
      <c r="AD44" s="27">
        <v>47.840531560000002</v>
      </c>
      <c r="AE44" s="27">
        <v>57.558139529999998</v>
      </c>
      <c r="AF44" s="27">
        <v>62.292358800000002</v>
      </c>
    </row>
    <row r="45" spans="1:32" x14ac:dyDescent="0.3">
      <c r="A45" s="26" t="s">
        <v>76</v>
      </c>
      <c r="B45" s="26" t="s">
        <v>99</v>
      </c>
      <c r="C45" s="26" t="s">
        <v>26</v>
      </c>
      <c r="D45" s="26">
        <v>0.6</v>
      </c>
      <c r="E45" s="26" t="s">
        <v>27</v>
      </c>
      <c r="F45" s="26" t="s">
        <v>11</v>
      </c>
      <c r="G45" s="27">
        <v>98.846787480000003</v>
      </c>
      <c r="H45" s="27">
        <v>89.950576609999999</v>
      </c>
      <c r="I45" s="27">
        <v>101.81219110000001</v>
      </c>
      <c r="J45" s="27">
        <v>80.560131799999994</v>
      </c>
      <c r="K45" s="27">
        <v>104.2833608</v>
      </c>
      <c r="L45" s="27">
        <v>124.54695220000001</v>
      </c>
      <c r="M45" s="27">
        <v>100</v>
      </c>
      <c r="N45" s="27">
        <v>88.467874789999996</v>
      </c>
      <c r="O45" s="27">
        <v>80.560131799999994</v>
      </c>
      <c r="P45" s="27">
        <v>72.652388799999997</v>
      </c>
      <c r="Q45" s="27">
        <v>68.698517300000006</v>
      </c>
      <c r="R45" s="27">
        <v>76.853377269999996</v>
      </c>
      <c r="S45" s="27">
        <v>67.215815489999997</v>
      </c>
      <c r="T45" s="27">
        <v>54.859967050000002</v>
      </c>
      <c r="U45" s="27">
        <v>50.906095550000003</v>
      </c>
      <c r="V45" s="27">
        <v>88.962108729999997</v>
      </c>
      <c r="W45" s="27">
        <v>61.285008240000003</v>
      </c>
      <c r="X45" s="27">
        <v>47.446457989999999</v>
      </c>
      <c r="Y45" s="27">
        <v>49.423393740000002</v>
      </c>
      <c r="Z45" s="27">
        <v>52.883031299999999</v>
      </c>
      <c r="AA45" s="27">
        <v>48.43492586</v>
      </c>
      <c r="AB45" s="27">
        <v>48.1878089</v>
      </c>
      <c r="AC45" s="27">
        <v>50.411861610000003</v>
      </c>
      <c r="AD45" s="27">
        <v>45.222405270000003</v>
      </c>
      <c r="AE45" s="27">
        <v>47.94069193</v>
      </c>
      <c r="AF45" s="27">
        <v>40.527182869999997</v>
      </c>
    </row>
    <row r="46" spans="1:32" x14ac:dyDescent="0.3">
      <c r="A46" s="26" t="s">
        <v>7</v>
      </c>
      <c r="B46" s="26" t="s">
        <v>99</v>
      </c>
      <c r="C46" s="26" t="s">
        <v>26</v>
      </c>
      <c r="D46" s="26">
        <v>0.6</v>
      </c>
      <c r="E46" s="26" t="s">
        <v>27</v>
      </c>
      <c r="F46" s="26" t="s">
        <v>11</v>
      </c>
      <c r="G46" s="27">
        <v>112.7201566</v>
      </c>
      <c r="H46" s="27">
        <v>81.604696669999996</v>
      </c>
      <c r="I46" s="27">
        <v>102.739726</v>
      </c>
      <c r="J46" s="27">
        <v>105.67514679999999</v>
      </c>
      <c r="K46" s="27">
        <v>81.898238750000004</v>
      </c>
      <c r="L46" s="27">
        <v>115.36203519999999</v>
      </c>
      <c r="M46" s="27">
        <v>100</v>
      </c>
      <c r="N46" s="27">
        <v>92.172211349999998</v>
      </c>
      <c r="O46" s="27">
        <v>72.798434439999994</v>
      </c>
      <c r="P46" s="27">
        <v>98.630136989999997</v>
      </c>
      <c r="Q46" s="27">
        <v>68.688845400000005</v>
      </c>
      <c r="R46" s="27">
        <v>62.23091977</v>
      </c>
      <c r="S46" s="27">
        <v>55.479452049999999</v>
      </c>
      <c r="T46" s="27">
        <v>61.643835619999997</v>
      </c>
      <c r="U46" s="27">
        <v>125.0489237</v>
      </c>
      <c r="V46" s="27">
        <v>137.37769080000001</v>
      </c>
      <c r="W46" s="27">
        <v>64.285714290000001</v>
      </c>
      <c r="X46" s="27">
        <v>55.185909979999998</v>
      </c>
      <c r="Y46" s="27">
        <v>53.424657529999998</v>
      </c>
      <c r="Z46" s="27">
        <v>122.70058710000001</v>
      </c>
      <c r="AA46" s="27">
        <v>61.643835619999997</v>
      </c>
      <c r="AB46" s="27">
        <v>55.185909979999998</v>
      </c>
      <c r="AC46" s="27">
        <v>68.688845400000005</v>
      </c>
      <c r="AD46" s="27">
        <v>51.663405089999998</v>
      </c>
      <c r="AE46" s="27">
        <v>56.947162429999999</v>
      </c>
      <c r="AF46" s="27">
        <v>58.121330720000003</v>
      </c>
    </row>
    <row r="47" spans="1:32" x14ac:dyDescent="0.3">
      <c r="A47" s="26" t="s">
        <v>77</v>
      </c>
      <c r="B47" s="26" t="s">
        <v>99</v>
      </c>
      <c r="C47" s="26" t="s">
        <v>26</v>
      </c>
      <c r="D47" s="26">
        <v>0.6</v>
      </c>
      <c r="E47" s="26" t="s">
        <v>27</v>
      </c>
      <c r="F47" s="26" t="s">
        <v>11</v>
      </c>
      <c r="G47" s="27">
        <v>92.348054219999995</v>
      </c>
      <c r="H47" s="27">
        <v>113.3362484</v>
      </c>
      <c r="I47" s="27">
        <v>105.72802799999999</v>
      </c>
      <c r="J47" s="27">
        <v>80.804547439999993</v>
      </c>
      <c r="K47" s="27">
        <v>87.10100568</v>
      </c>
      <c r="L47" s="27">
        <v>120.6821163</v>
      </c>
      <c r="M47" s="27">
        <v>100</v>
      </c>
      <c r="N47" s="27">
        <v>110.7127241</v>
      </c>
      <c r="O47" s="27">
        <v>126.9785746</v>
      </c>
      <c r="P47" s="27">
        <v>128.55268910000001</v>
      </c>
      <c r="Q47" s="27">
        <v>124.0926979</v>
      </c>
      <c r="R47" s="27">
        <v>117.00918230000001</v>
      </c>
      <c r="S47" s="27">
        <v>65.063401839999997</v>
      </c>
      <c r="T47" s="27">
        <v>71.359860080000004</v>
      </c>
      <c r="U47" s="27">
        <v>105.4656756</v>
      </c>
      <c r="V47" s="27">
        <v>53.519895060000003</v>
      </c>
      <c r="W47" s="27">
        <v>49.84696108</v>
      </c>
      <c r="X47" s="27">
        <v>47.223436820000003</v>
      </c>
      <c r="Y47" s="27">
        <v>46.174027109999997</v>
      </c>
      <c r="Z47" s="27">
        <v>53.519895060000003</v>
      </c>
      <c r="AA47" s="27">
        <v>48.797551380000002</v>
      </c>
      <c r="AB47" s="27">
        <v>61.915172720000001</v>
      </c>
      <c r="AC47" s="27">
        <v>55.094009620000001</v>
      </c>
      <c r="AD47" s="27">
        <v>93.65981635</v>
      </c>
      <c r="AE47" s="27">
        <v>93.65981635</v>
      </c>
      <c r="AF47" s="27">
        <v>132.22562310000001</v>
      </c>
    </row>
    <row r="48" spans="1:32" x14ac:dyDescent="0.3">
      <c r="A48" s="26" t="s">
        <v>12</v>
      </c>
      <c r="B48" s="26" t="s">
        <v>99</v>
      </c>
      <c r="C48" s="26" t="s">
        <v>26</v>
      </c>
      <c r="D48" s="26">
        <v>0.6</v>
      </c>
      <c r="E48" s="26" t="s">
        <v>27</v>
      </c>
      <c r="F48" s="26" t="s">
        <v>11</v>
      </c>
      <c r="G48" s="27">
        <v>122.89156629999999</v>
      </c>
      <c r="H48" s="27">
        <v>107.5832743</v>
      </c>
      <c r="I48" s="27">
        <v>87.597448619999994</v>
      </c>
      <c r="J48" s="27">
        <v>91.849751949999998</v>
      </c>
      <c r="K48" s="27">
        <v>105.8823529</v>
      </c>
      <c r="L48" s="27">
        <v>84.195605950000001</v>
      </c>
      <c r="M48" s="27">
        <v>100</v>
      </c>
      <c r="N48" s="27">
        <v>74.415308289999999</v>
      </c>
      <c r="O48" s="27">
        <v>68.674698800000002</v>
      </c>
      <c r="P48" s="27">
        <v>72.714386959999999</v>
      </c>
      <c r="Q48" s="27">
        <v>68.462083629999995</v>
      </c>
      <c r="R48" s="27">
        <v>79.518072290000006</v>
      </c>
      <c r="S48" s="27">
        <v>56.98086464</v>
      </c>
      <c r="T48" s="27">
        <v>62.508858969999999</v>
      </c>
      <c r="U48" s="27">
        <v>68.036853300000004</v>
      </c>
      <c r="V48" s="27">
        <v>73.564847630000003</v>
      </c>
      <c r="W48" s="27">
        <v>57.406094969999998</v>
      </c>
      <c r="X48" s="27">
        <v>59.744861800000002</v>
      </c>
      <c r="Y48" s="27">
        <v>112.0481928</v>
      </c>
      <c r="Z48" s="27">
        <v>75.265768960000003</v>
      </c>
      <c r="AA48" s="27">
        <v>63.78454996</v>
      </c>
      <c r="AB48" s="27">
        <v>79.943302619999997</v>
      </c>
      <c r="AC48" s="27">
        <v>76.328844790000005</v>
      </c>
      <c r="AD48" s="27">
        <v>105.8823529</v>
      </c>
      <c r="AE48" s="27">
        <v>75.265768960000003</v>
      </c>
      <c r="AF48" s="27">
        <v>56.130403970000003</v>
      </c>
    </row>
    <row r="49" spans="1:32" x14ac:dyDescent="0.3">
      <c r="A49" s="26" t="s">
        <v>13</v>
      </c>
      <c r="B49" s="26" t="s">
        <v>99</v>
      </c>
      <c r="C49" s="26" t="s">
        <v>26</v>
      </c>
      <c r="D49" s="26">
        <v>0.6</v>
      </c>
      <c r="E49" s="26" t="s">
        <v>27</v>
      </c>
      <c r="F49" s="26" t="s">
        <v>11</v>
      </c>
      <c r="G49" s="27">
        <v>91.240551359999998</v>
      </c>
      <c r="H49" s="27">
        <v>92.307692309999993</v>
      </c>
      <c r="I49" s="27">
        <v>93.374833260000003</v>
      </c>
      <c r="J49" s="27">
        <v>118.4526456</v>
      </c>
      <c r="K49" s="27">
        <v>90.706980880000003</v>
      </c>
      <c r="L49" s="27">
        <v>113.9172966</v>
      </c>
      <c r="M49" s="27">
        <v>100</v>
      </c>
      <c r="N49" s="27">
        <v>87.238772789999999</v>
      </c>
      <c r="O49" s="27">
        <v>61.894175189999999</v>
      </c>
      <c r="P49" s="27">
        <v>58.159181859999997</v>
      </c>
      <c r="Q49" s="27">
        <v>53.35704758</v>
      </c>
      <c r="R49" s="27">
        <v>90.973766119999993</v>
      </c>
      <c r="S49" s="27">
        <v>115.7847932</v>
      </c>
      <c r="T49" s="27">
        <v>60.827034240000003</v>
      </c>
      <c r="U49" s="27">
        <v>59.226322809999999</v>
      </c>
      <c r="V49" s="27">
        <v>53.89061805</v>
      </c>
      <c r="W49" s="27">
        <v>68.297020900000007</v>
      </c>
      <c r="X49" s="27">
        <v>52.289906629999997</v>
      </c>
      <c r="Y49" s="27">
        <v>50.422409960000003</v>
      </c>
      <c r="Z49" s="27">
        <v>50.6891952</v>
      </c>
      <c r="AA49" s="27">
        <v>56.55847043</v>
      </c>
      <c r="AB49" s="27">
        <v>54.424188530000002</v>
      </c>
      <c r="AC49" s="27">
        <v>52.289906629999997</v>
      </c>
      <c r="AD49" s="27">
        <v>77.634504219999997</v>
      </c>
      <c r="AE49" s="27">
        <v>134.45975989999999</v>
      </c>
      <c r="AF49" s="27">
        <v>98.710538020000001</v>
      </c>
    </row>
    <row r="50" spans="1:32" x14ac:dyDescent="0.3">
      <c r="A50" s="26" t="s">
        <v>15</v>
      </c>
      <c r="B50" s="26" t="s">
        <v>99</v>
      </c>
      <c r="C50" s="26" t="s">
        <v>26</v>
      </c>
      <c r="D50" s="26">
        <v>0.6</v>
      </c>
      <c r="E50" s="26" t="s">
        <v>27</v>
      </c>
      <c r="F50" s="26" t="s">
        <v>11</v>
      </c>
      <c r="G50" s="27">
        <v>145.1957295</v>
      </c>
      <c r="H50" s="27">
        <v>82.96898831</v>
      </c>
      <c r="I50" s="27">
        <v>87.239450939999998</v>
      </c>
      <c r="J50" s="27">
        <v>93.34011185</v>
      </c>
      <c r="K50" s="27">
        <v>86.629384849999994</v>
      </c>
      <c r="L50" s="27">
        <v>104.6263345</v>
      </c>
      <c r="M50" s="27">
        <v>100</v>
      </c>
      <c r="N50" s="27">
        <v>88.764616169999996</v>
      </c>
      <c r="O50" s="27">
        <v>56.126080330000001</v>
      </c>
      <c r="P50" s="27">
        <v>78.393492629999997</v>
      </c>
      <c r="Q50" s="27">
        <v>84.189120489999993</v>
      </c>
      <c r="R50" s="27">
        <v>42.09456024</v>
      </c>
      <c r="S50" s="27">
        <v>35.383833250000002</v>
      </c>
      <c r="T50" s="27">
        <v>35.078800200000003</v>
      </c>
      <c r="U50" s="27">
        <v>54.90594814</v>
      </c>
      <c r="V50" s="27">
        <v>37.214031519999999</v>
      </c>
      <c r="W50" s="27">
        <v>35.993899339999999</v>
      </c>
      <c r="X50" s="27">
        <v>35.993899339999999</v>
      </c>
      <c r="Y50" s="27">
        <v>51.245551599999999</v>
      </c>
      <c r="Z50" s="27">
        <v>58.566344690000001</v>
      </c>
      <c r="AA50" s="27">
        <v>36.603965430000002</v>
      </c>
      <c r="AB50" s="27">
        <v>40.87442806</v>
      </c>
      <c r="AC50" s="27">
        <v>35.993899339999999</v>
      </c>
      <c r="AD50" s="27">
        <v>42.704626330000004</v>
      </c>
      <c r="AE50" s="27">
        <v>57.956278599999997</v>
      </c>
      <c r="AF50" s="27">
        <v>38.739196749999998</v>
      </c>
    </row>
    <row r="51" spans="1:32" x14ac:dyDescent="0.3">
      <c r="A51" s="26" t="s">
        <v>78</v>
      </c>
      <c r="B51" s="26" t="s">
        <v>99</v>
      </c>
      <c r="C51" s="26" t="s">
        <v>26</v>
      </c>
      <c r="D51" s="26">
        <v>0.6</v>
      </c>
      <c r="E51" s="26" t="s">
        <v>27</v>
      </c>
      <c r="F51" s="26" t="s">
        <v>11</v>
      </c>
      <c r="G51" s="27">
        <v>103.5211268</v>
      </c>
      <c r="H51" s="27">
        <v>107.7464789</v>
      </c>
      <c r="I51" s="27">
        <v>100.7042254</v>
      </c>
      <c r="J51" s="27">
        <v>91.197183100000004</v>
      </c>
      <c r="K51" s="27">
        <v>99.295774649999998</v>
      </c>
      <c r="L51" s="27">
        <v>97.535211270000005</v>
      </c>
      <c r="M51" s="27">
        <v>100</v>
      </c>
      <c r="N51" s="27">
        <v>82.042253520000003</v>
      </c>
      <c r="O51" s="27">
        <v>64.612676059999998</v>
      </c>
      <c r="P51" s="27">
        <v>61.795774649999998</v>
      </c>
      <c r="Q51" s="27">
        <v>43.661971829999999</v>
      </c>
      <c r="R51" s="27">
        <v>85.211267609999993</v>
      </c>
      <c r="S51" s="27">
        <v>94.36619718</v>
      </c>
      <c r="T51" s="27">
        <v>91.197183100000004</v>
      </c>
      <c r="U51" s="27">
        <v>75.176056340000002</v>
      </c>
      <c r="V51" s="27">
        <v>46.830985920000003</v>
      </c>
      <c r="W51" s="27">
        <v>40.492957750000002</v>
      </c>
      <c r="X51" s="27">
        <v>40.845070419999999</v>
      </c>
      <c r="Y51" s="27">
        <v>44.36619718</v>
      </c>
      <c r="Z51" s="27">
        <v>43.309859150000001</v>
      </c>
      <c r="AA51" s="27">
        <v>46.830985920000003</v>
      </c>
      <c r="AB51" s="27">
        <v>69.542253520000003</v>
      </c>
      <c r="AC51" s="27">
        <v>92.253521129999996</v>
      </c>
      <c r="AD51" s="27">
        <v>47.535211269999998</v>
      </c>
      <c r="AE51" s="27">
        <v>42.957746479999997</v>
      </c>
      <c r="AF51" s="27">
        <v>39.084507039999998</v>
      </c>
    </row>
    <row r="52" spans="1:32" x14ac:dyDescent="0.3">
      <c r="A52" s="26" t="s">
        <v>16</v>
      </c>
      <c r="B52" s="26" t="s">
        <v>99</v>
      </c>
      <c r="C52" s="26" t="s">
        <v>26</v>
      </c>
      <c r="D52" s="26">
        <v>0.6</v>
      </c>
      <c r="E52" s="26" t="s">
        <v>27</v>
      </c>
      <c r="F52" s="26" t="s">
        <v>11</v>
      </c>
      <c r="G52" s="27">
        <v>95.388076490000003</v>
      </c>
      <c r="H52" s="27">
        <v>111.8110236</v>
      </c>
      <c r="I52" s="27">
        <v>103.712036</v>
      </c>
      <c r="J52" s="27">
        <v>98.312710910000007</v>
      </c>
      <c r="K52" s="27">
        <v>79.640044990000007</v>
      </c>
      <c r="L52" s="27">
        <v>111.13610799999999</v>
      </c>
      <c r="M52" s="27">
        <v>100</v>
      </c>
      <c r="N52" s="27">
        <v>95.163104610000005</v>
      </c>
      <c r="O52" s="27">
        <v>60.292463439999999</v>
      </c>
      <c r="P52" s="27">
        <v>76.715410570000003</v>
      </c>
      <c r="Q52" s="27">
        <v>55.343082109999997</v>
      </c>
      <c r="R52" s="27">
        <v>51.74353206</v>
      </c>
      <c r="S52" s="27">
        <v>53.543307089999999</v>
      </c>
      <c r="T52" s="27">
        <v>103.03712040000001</v>
      </c>
      <c r="U52" s="27">
        <v>52.193475820000003</v>
      </c>
      <c r="V52" s="27">
        <v>47.694038249999998</v>
      </c>
      <c r="W52" s="27">
        <v>48.143982000000001</v>
      </c>
      <c r="X52" s="27">
        <v>42.294713160000001</v>
      </c>
      <c r="Y52" s="27">
        <v>55.343082109999997</v>
      </c>
      <c r="Z52" s="27">
        <v>54.668166479999996</v>
      </c>
      <c r="AA52" s="27">
        <v>51.74353206</v>
      </c>
      <c r="AB52" s="27">
        <v>50.84364454</v>
      </c>
      <c r="AC52" s="27">
        <v>51.74353206</v>
      </c>
      <c r="AD52" s="27">
        <v>67.941507310000006</v>
      </c>
      <c r="AE52" s="27">
        <v>102.13723280000001</v>
      </c>
      <c r="AF52" s="27">
        <v>108.8863892</v>
      </c>
    </row>
    <row r="53" spans="1:32" x14ac:dyDescent="0.3">
      <c r="A53" s="26" t="s">
        <v>79</v>
      </c>
      <c r="B53" s="26" t="s">
        <v>99</v>
      </c>
      <c r="C53" s="26" t="s">
        <v>26</v>
      </c>
      <c r="D53" s="26">
        <v>0.6</v>
      </c>
      <c r="E53" s="26" t="s">
        <v>27</v>
      </c>
      <c r="F53" s="26" t="s">
        <v>11</v>
      </c>
      <c r="G53" s="27">
        <v>92.508143320000002</v>
      </c>
      <c r="H53" s="27">
        <v>94.462540720000007</v>
      </c>
      <c r="I53" s="27">
        <v>102.93159609999999</v>
      </c>
      <c r="J53" s="27">
        <v>92.508143320000002</v>
      </c>
      <c r="K53" s="27">
        <v>81.433224760000002</v>
      </c>
      <c r="L53" s="27">
        <v>136.15635180000001</v>
      </c>
      <c r="M53" s="27">
        <v>100</v>
      </c>
      <c r="N53" s="27">
        <v>99.022801299999998</v>
      </c>
      <c r="O53" s="27">
        <v>71.661237790000001</v>
      </c>
      <c r="P53" s="27">
        <v>70.032573290000002</v>
      </c>
      <c r="Q53" s="27">
        <v>82.084690550000005</v>
      </c>
      <c r="R53" s="27">
        <v>76.221498370000006</v>
      </c>
      <c r="S53" s="27">
        <v>74.918566780000006</v>
      </c>
      <c r="T53" s="27">
        <v>122.8013029</v>
      </c>
      <c r="U53" s="27">
        <v>107.4918567</v>
      </c>
      <c r="V53" s="27">
        <v>106.8403909</v>
      </c>
      <c r="W53" s="27">
        <v>76.221498370000006</v>
      </c>
      <c r="X53" s="27">
        <v>70.358306189999993</v>
      </c>
      <c r="Y53" s="27">
        <v>71.009771990000004</v>
      </c>
      <c r="Z53" s="27">
        <v>74.267100979999995</v>
      </c>
      <c r="AA53" s="27">
        <v>73.615635179999998</v>
      </c>
      <c r="AB53" s="27">
        <v>110.0977199</v>
      </c>
      <c r="AC53" s="27">
        <v>119.21824100000001</v>
      </c>
      <c r="AD53" s="27">
        <v>114.0065147</v>
      </c>
      <c r="AE53" s="27">
        <v>73.941368080000004</v>
      </c>
      <c r="AF53" s="27">
        <v>61.88925081</v>
      </c>
    </row>
    <row r="54" spans="1:32" x14ac:dyDescent="0.3">
      <c r="A54" s="26" t="s">
        <v>17</v>
      </c>
      <c r="B54" s="26" t="s">
        <v>99</v>
      </c>
      <c r="C54" s="26" t="s">
        <v>26</v>
      </c>
      <c r="D54" s="26">
        <v>0.6</v>
      </c>
      <c r="E54" s="26" t="s">
        <v>27</v>
      </c>
      <c r="F54" s="26" t="s">
        <v>11</v>
      </c>
      <c r="G54" s="27">
        <v>110.8040201</v>
      </c>
      <c r="H54" s="27">
        <v>67.83919598</v>
      </c>
      <c r="I54" s="27">
        <v>67.83919598</v>
      </c>
      <c r="J54" s="27">
        <v>79.899497490000002</v>
      </c>
      <c r="K54" s="27">
        <v>118.3417085</v>
      </c>
      <c r="L54" s="27">
        <v>155.27638189999999</v>
      </c>
      <c r="M54" s="27">
        <v>100</v>
      </c>
      <c r="N54" s="27">
        <v>87.437185929999998</v>
      </c>
      <c r="O54" s="27">
        <v>68.592964820000006</v>
      </c>
      <c r="P54" s="27">
        <v>71.984924620000001</v>
      </c>
      <c r="Q54" s="27">
        <v>80.653266329999994</v>
      </c>
      <c r="R54" s="27">
        <v>68.592964820000006</v>
      </c>
      <c r="S54" s="27">
        <v>83.668341710000007</v>
      </c>
      <c r="T54" s="27">
        <v>93.467336680000003</v>
      </c>
      <c r="U54" s="27">
        <v>139.44723619999999</v>
      </c>
      <c r="V54" s="27">
        <v>120.60301509999999</v>
      </c>
      <c r="W54" s="27">
        <v>68.592964820000006</v>
      </c>
      <c r="X54" s="27">
        <v>58.793969850000003</v>
      </c>
      <c r="Y54" s="27">
        <v>91.206030150000004</v>
      </c>
      <c r="Z54" s="27">
        <v>66.331658289999993</v>
      </c>
      <c r="AA54" s="27">
        <v>76.130653269999996</v>
      </c>
      <c r="AB54" s="27">
        <v>61.809045230000002</v>
      </c>
      <c r="AC54" s="27">
        <v>81.407035179999994</v>
      </c>
      <c r="AD54" s="27">
        <v>128.1407035</v>
      </c>
      <c r="AE54" s="27">
        <v>115.7035176</v>
      </c>
      <c r="AF54" s="27">
        <v>67.085427139999993</v>
      </c>
    </row>
    <row r="55" spans="1:32" x14ac:dyDescent="0.3">
      <c r="A55" s="26" t="s">
        <v>80</v>
      </c>
      <c r="B55" s="26" t="s">
        <v>99</v>
      </c>
      <c r="C55" s="26" t="s">
        <v>26</v>
      </c>
      <c r="D55" s="26">
        <v>0.6</v>
      </c>
      <c r="E55" s="26" t="s">
        <v>27</v>
      </c>
      <c r="F55" s="26" t="s">
        <v>11</v>
      </c>
      <c r="G55" s="27">
        <v>118.3520599</v>
      </c>
      <c r="H55" s="27">
        <v>112.92134830000001</v>
      </c>
      <c r="I55" s="27">
        <v>114.60674160000001</v>
      </c>
      <c r="J55" s="27">
        <v>86.142322100000001</v>
      </c>
      <c r="K55" s="27">
        <v>74.531835209999997</v>
      </c>
      <c r="L55" s="27">
        <v>93.445692879999996</v>
      </c>
      <c r="M55" s="27">
        <v>100</v>
      </c>
      <c r="N55" s="27">
        <v>97.940074910000007</v>
      </c>
      <c r="O55" s="27">
        <v>67.415730339999996</v>
      </c>
      <c r="P55" s="27">
        <v>67.415730339999996</v>
      </c>
      <c r="Q55" s="27">
        <v>62.546816479999997</v>
      </c>
      <c r="R55" s="27">
        <v>72.284644189999995</v>
      </c>
      <c r="S55" s="27">
        <v>74.531835209999997</v>
      </c>
      <c r="T55" s="27">
        <v>65.168539330000002</v>
      </c>
      <c r="U55" s="27">
        <v>79.775280899999998</v>
      </c>
      <c r="V55" s="27">
        <v>75.655430710000005</v>
      </c>
      <c r="W55" s="27">
        <v>53.183520600000001</v>
      </c>
      <c r="X55" s="27">
        <v>47.565543069999997</v>
      </c>
      <c r="Y55" s="27">
        <v>66.853932580000006</v>
      </c>
      <c r="Z55" s="27">
        <v>66.853932580000006</v>
      </c>
      <c r="AA55" s="27">
        <v>86.142322100000001</v>
      </c>
      <c r="AB55" s="27">
        <v>64.419475660000003</v>
      </c>
      <c r="AC55" s="27">
        <v>43.445692880000003</v>
      </c>
      <c r="AD55" s="27">
        <v>43.632958799999997</v>
      </c>
      <c r="AE55" s="27">
        <v>47.94007491</v>
      </c>
      <c r="AF55" s="27">
        <v>43.071161050000001</v>
      </c>
    </row>
    <row r="56" spans="1:32" x14ac:dyDescent="0.3">
      <c r="A56" s="26" t="s">
        <v>20</v>
      </c>
      <c r="B56" s="26" t="s">
        <v>100</v>
      </c>
      <c r="C56" s="26" t="s">
        <v>26</v>
      </c>
      <c r="D56" s="26">
        <v>0.6</v>
      </c>
      <c r="E56" s="26" t="s">
        <v>27</v>
      </c>
      <c r="F56" s="26" t="s">
        <v>11</v>
      </c>
      <c r="G56" s="27">
        <v>108.2125604</v>
      </c>
      <c r="H56" s="27">
        <v>94.685990340000004</v>
      </c>
      <c r="I56" s="27">
        <v>99.516908209999997</v>
      </c>
      <c r="J56" s="27">
        <v>95.652173910000002</v>
      </c>
      <c r="K56" s="27">
        <v>96.618357489999994</v>
      </c>
      <c r="L56" s="27">
        <v>105.3140097</v>
      </c>
      <c r="M56" s="27">
        <v>100</v>
      </c>
      <c r="N56" s="27">
        <v>118.84057970000001</v>
      </c>
      <c r="O56" s="27">
        <v>131.88405800000001</v>
      </c>
      <c r="P56" s="27">
        <v>237.68115940000001</v>
      </c>
      <c r="Q56" s="27">
        <v>135.26570050000001</v>
      </c>
      <c r="R56" s="27">
        <v>98.550724639999999</v>
      </c>
      <c r="S56" s="27">
        <v>87.922705309999998</v>
      </c>
      <c r="T56" s="27">
        <v>90.821256039999994</v>
      </c>
      <c r="U56" s="27">
        <v>87.922705309999998</v>
      </c>
      <c r="V56" s="27">
        <v>88.888888890000004</v>
      </c>
      <c r="W56" s="27">
        <v>92.753623189999999</v>
      </c>
      <c r="X56" s="27">
        <v>81.642512080000003</v>
      </c>
      <c r="Y56" s="27">
        <v>79.227053139999995</v>
      </c>
      <c r="Z56" s="27">
        <v>85.990338159999993</v>
      </c>
      <c r="AA56" s="27">
        <v>78.260869569999997</v>
      </c>
      <c r="AB56" s="27">
        <v>79.227053139999995</v>
      </c>
      <c r="AC56" s="27">
        <v>103.3816425</v>
      </c>
      <c r="AD56" s="27">
        <v>89.855072460000002</v>
      </c>
      <c r="AE56" s="27">
        <v>82.125603859999998</v>
      </c>
      <c r="AF56" s="27">
        <v>80.193236709999994</v>
      </c>
    </row>
    <row r="57" spans="1:32" x14ac:dyDescent="0.3">
      <c r="A57" s="26" t="s">
        <v>21</v>
      </c>
      <c r="B57" s="26" t="s">
        <v>100</v>
      </c>
      <c r="C57" s="26" t="s">
        <v>26</v>
      </c>
      <c r="D57" s="26">
        <v>0.6</v>
      </c>
      <c r="E57" s="26" t="s">
        <v>27</v>
      </c>
      <c r="F57" s="26" t="s">
        <v>11</v>
      </c>
      <c r="G57" s="27">
        <v>147.0315789</v>
      </c>
      <c r="H57" s="27">
        <v>86.905263160000004</v>
      </c>
      <c r="I57" s="27">
        <v>69.221052630000003</v>
      </c>
      <c r="J57" s="27">
        <v>107.8736842</v>
      </c>
      <c r="K57" s="27">
        <v>97.515789470000001</v>
      </c>
      <c r="L57" s="27">
        <v>91.452631580000002</v>
      </c>
      <c r="M57" s="27">
        <v>100</v>
      </c>
      <c r="N57" s="27">
        <v>73.768421050000001</v>
      </c>
      <c r="O57" s="27">
        <v>59.621052630000001</v>
      </c>
      <c r="P57" s="27">
        <v>61.136842110000003</v>
      </c>
      <c r="Q57" s="27">
        <v>56.08421053</v>
      </c>
      <c r="R57" s="27">
        <v>52.04210526</v>
      </c>
      <c r="S57" s="27">
        <v>56.589473679999998</v>
      </c>
      <c r="T57" s="27">
        <v>47.494736840000002</v>
      </c>
      <c r="U57" s="27">
        <v>48.505263159999998</v>
      </c>
      <c r="V57" s="27">
        <v>88.926315790000004</v>
      </c>
      <c r="W57" s="27">
        <v>96</v>
      </c>
      <c r="X57" s="27">
        <v>66.694736840000004</v>
      </c>
      <c r="Y57" s="27">
        <v>44.968421050000003</v>
      </c>
      <c r="Z57" s="27">
        <v>45.97894737</v>
      </c>
      <c r="AA57" s="27">
        <v>53.810526320000001</v>
      </c>
      <c r="AB57" s="27">
        <v>51.031578949999997</v>
      </c>
      <c r="AC57" s="27">
        <v>51.031578949999997</v>
      </c>
      <c r="AD57" s="27">
        <v>51.031578949999997</v>
      </c>
      <c r="AE57" s="27">
        <v>46.989473680000003</v>
      </c>
      <c r="AF57" s="27">
        <v>48</v>
      </c>
    </row>
    <row r="58" spans="1:32" x14ac:dyDescent="0.3">
      <c r="A58" s="26" t="s">
        <v>82</v>
      </c>
      <c r="B58" s="26" t="s">
        <v>100</v>
      </c>
      <c r="C58" s="26" t="s">
        <v>26</v>
      </c>
      <c r="D58" s="26">
        <v>0.6</v>
      </c>
      <c r="E58" s="26" t="s">
        <v>27</v>
      </c>
      <c r="F58" s="26" t="s">
        <v>11</v>
      </c>
      <c r="G58" s="27">
        <v>136.8463395</v>
      </c>
      <c r="H58" s="27">
        <v>127.4336283</v>
      </c>
      <c r="I58" s="27">
        <v>120.1930813</v>
      </c>
      <c r="J58" s="27">
        <v>78.921962989999997</v>
      </c>
      <c r="K58" s="27">
        <v>65.647626709999997</v>
      </c>
      <c r="L58" s="27">
        <v>70.957361219999996</v>
      </c>
      <c r="M58" s="27">
        <v>100</v>
      </c>
      <c r="N58" s="27">
        <v>114.4006436</v>
      </c>
      <c r="O58" s="27">
        <v>90.265486730000006</v>
      </c>
      <c r="P58" s="27">
        <v>92.679002409999995</v>
      </c>
      <c r="Q58" s="27">
        <v>73.853580050000005</v>
      </c>
      <c r="R58" s="27">
        <v>66.130329849999995</v>
      </c>
      <c r="S58" s="27">
        <v>61.78600161</v>
      </c>
      <c r="T58" s="27">
        <v>61.303298470000001</v>
      </c>
      <c r="U58" s="27">
        <v>62.751407880000002</v>
      </c>
      <c r="V58" s="27">
        <v>62.268704749999998</v>
      </c>
      <c r="W58" s="27">
        <v>80.852775539999996</v>
      </c>
      <c r="X58" s="27">
        <v>63.716814159999998</v>
      </c>
      <c r="Y58" s="27">
        <v>62.751407880000002</v>
      </c>
      <c r="Z58" s="27">
        <v>68.543845529999999</v>
      </c>
      <c r="AA58" s="27">
        <v>68.543845529999999</v>
      </c>
      <c r="AB58" s="27">
        <v>70.474658090000005</v>
      </c>
      <c r="AC58" s="27">
        <v>89.782783589999994</v>
      </c>
      <c r="AD58" s="27">
        <v>71.440064359999994</v>
      </c>
      <c r="AE58" s="27">
        <v>69.509251809999995</v>
      </c>
      <c r="AF58" s="27">
        <v>83.024939660000001</v>
      </c>
    </row>
    <row r="59" spans="1:32" x14ac:dyDescent="0.3">
      <c r="A59" s="26" t="s">
        <v>22</v>
      </c>
      <c r="B59" s="26" t="s">
        <v>100</v>
      </c>
      <c r="C59" s="26" t="s">
        <v>26</v>
      </c>
      <c r="D59" s="26">
        <v>0.6</v>
      </c>
      <c r="E59" s="26" t="s">
        <v>27</v>
      </c>
      <c r="F59" s="26" t="s">
        <v>11</v>
      </c>
      <c r="G59" s="27">
        <v>110.1470061</v>
      </c>
      <c r="H59" s="27">
        <v>110.5772678</v>
      </c>
      <c r="I59" s="27">
        <v>84.761563280000004</v>
      </c>
      <c r="J59" s="27">
        <v>104.3384726</v>
      </c>
      <c r="K59" s="27">
        <v>104.1233417</v>
      </c>
      <c r="L59" s="27">
        <v>86.052348510000002</v>
      </c>
      <c r="M59" s="27">
        <v>100</v>
      </c>
      <c r="N59" s="27">
        <v>71.853711009999998</v>
      </c>
      <c r="O59" s="27">
        <v>64.539261379999999</v>
      </c>
      <c r="P59" s="27">
        <v>63.678737900000002</v>
      </c>
      <c r="Q59" s="27">
        <v>59.376120469999996</v>
      </c>
      <c r="R59" s="27">
        <v>55.934026529999997</v>
      </c>
      <c r="S59" s="27">
        <v>52.061670849999999</v>
      </c>
      <c r="T59" s="27">
        <v>52.491932589999998</v>
      </c>
      <c r="U59" s="27">
        <v>53.782717820000002</v>
      </c>
      <c r="V59" s="27">
        <v>53.352456080000003</v>
      </c>
      <c r="W59" s="27">
        <v>55.503764789999998</v>
      </c>
      <c r="X59" s="27">
        <v>80.028684119999994</v>
      </c>
      <c r="Y59" s="27">
        <v>80.028684119999994</v>
      </c>
      <c r="Z59" s="27">
        <v>104.5536034</v>
      </c>
      <c r="AA59" s="27">
        <v>104.1233417</v>
      </c>
      <c r="AB59" s="27">
        <v>104.1233417</v>
      </c>
      <c r="AC59" s="27">
        <v>60.236643960000002</v>
      </c>
      <c r="AD59" s="27">
        <v>53.997848689999998</v>
      </c>
      <c r="AE59" s="27">
        <v>51.63140911</v>
      </c>
      <c r="AF59" s="27">
        <v>52.922194330000004</v>
      </c>
    </row>
    <row r="60" spans="1:32" x14ac:dyDescent="0.3">
      <c r="A60" s="26" t="s">
        <v>83</v>
      </c>
      <c r="B60" s="26" t="s">
        <v>100</v>
      </c>
      <c r="C60" s="26" t="s">
        <v>26</v>
      </c>
      <c r="D60" s="26">
        <v>0.6</v>
      </c>
      <c r="E60" s="26" t="s">
        <v>27</v>
      </c>
      <c r="F60" s="26" t="s">
        <v>11</v>
      </c>
      <c r="G60" s="27">
        <v>107.2992701</v>
      </c>
      <c r="H60" s="27">
        <v>81.751824819999996</v>
      </c>
      <c r="I60" s="27">
        <v>91.605839419999995</v>
      </c>
      <c r="J60" s="27">
        <v>85.401459849999995</v>
      </c>
      <c r="K60" s="27">
        <v>87.591240880000001</v>
      </c>
      <c r="L60" s="27">
        <v>146.35036500000001</v>
      </c>
      <c r="M60" s="27">
        <v>100</v>
      </c>
      <c r="N60" s="27">
        <v>157.66423359999999</v>
      </c>
      <c r="O60" s="27">
        <v>95.620437960000004</v>
      </c>
      <c r="P60" s="27">
        <v>89.781021899999999</v>
      </c>
      <c r="Q60" s="27">
        <v>114.59854009999999</v>
      </c>
      <c r="R60" s="27">
        <v>80.291970800000001</v>
      </c>
      <c r="S60" s="27">
        <v>81.751824819999996</v>
      </c>
      <c r="T60" s="27">
        <v>78.832116790000001</v>
      </c>
      <c r="U60" s="27">
        <v>89.051094890000002</v>
      </c>
      <c r="V60" s="27">
        <v>81.021897809999999</v>
      </c>
      <c r="W60" s="27">
        <v>111.67883209999999</v>
      </c>
      <c r="X60" s="27">
        <v>105.83941609999999</v>
      </c>
      <c r="Y60" s="27">
        <v>93.430656929999998</v>
      </c>
      <c r="Z60" s="27">
        <v>92.700729929999994</v>
      </c>
      <c r="AA60" s="27">
        <v>78.102189780000003</v>
      </c>
      <c r="AB60" s="27">
        <v>83.211678829999997</v>
      </c>
      <c r="AC60" s="27">
        <v>86.496350359999994</v>
      </c>
      <c r="AD60" s="27">
        <v>95.255474449999994</v>
      </c>
      <c r="AE60" s="27">
        <v>108.75912409999999</v>
      </c>
      <c r="AF60" s="27">
        <v>94.160583939999995</v>
      </c>
    </row>
    <row r="61" spans="1:32" x14ac:dyDescent="0.3">
      <c r="A61" s="26" t="s">
        <v>84</v>
      </c>
      <c r="B61" s="26" t="s">
        <v>100</v>
      </c>
      <c r="C61" s="26" t="s">
        <v>26</v>
      </c>
      <c r="D61" s="26">
        <v>0.6</v>
      </c>
      <c r="E61" s="26" t="s">
        <v>27</v>
      </c>
      <c r="F61" s="26" t="s">
        <v>11</v>
      </c>
      <c r="G61" s="27">
        <v>135.2542373</v>
      </c>
      <c r="H61" s="27">
        <v>95.084745760000004</v>
      </c>
      <c r="I61" s="27">
        <v>74.745762709999994</v>
      </c>
      <c r="J61" s="27">
        <v>73.728813560000006</v>
      </c>
      <c r="K61" s="27">
        <v>112.8813559</v>
      </c>
      <c r="L61" s="27">
        <v>108.30508469999999</v>
      </c>
      <c r="M61" s="27">
        <v>100</v>
      </c>
      <c r="N61" s="27">
        <v>123.55932199999999</v>
      </c>
      <c r="O61" s="27">
        <v>103.4745763</v>
      </c>
      <c r="P61" s="27">
        <v>77.288135589999996</v>
      </c>
      <c r="Q61" s="27">
        <v>70.169491530000002</v>
      </c>
      <c r="R61" s="27">
        <v>68.135593220000004</v>
      </c>
      <c r="S61" s="27">
        <v>70.169491530000002</v>
      </c>
      <c r="T61" s="27">
        <v>101.18644070000001</v>
      </c>
      <c r="U61" s="27">
        <v>78.813559319999996</v>
      </c>
      <c r="V61" s="27">
        <v>67.118644070000002</v>
      </c>
      <c r="W61" s="27">
        <v>72.203389830000006</v>
      </c>
      <c r="X61" s="27">
        <v>69.661016950000004</v>
      </c>
      <c r="Y61" s="27">
        <v>87.457627119999998</v>
      </c>
      <c r="Z61" s="27">
        <v>96.864406779999996</v>
      </c>
      <c r="AA61" s="27">
        <v>72.711864410000004</v>
      </c>
      <c r="AB61" s="27">
        <v>64.067796610000002</v>
      </c>
      <c r="AC61" s="27">
        <v>71.694915249999994</v>
      </c>
      <c r="AD61" s="27">
        <v>74.745762709999994</v>
      </c>
      <c r="AE61" s="27">
        <v>93.813559319999996</v>
      </c>
      <c r="AF61" s="27">
        <v>131.69491529999999</v>
      </c>
    </row>
    <row r="62" spans="1:32" x14ac:dyDescent="0.3">
      <c r="A62" s="26" t="s">
        <v>85</v>
      </c>
      <c r="B62" s="26" t="s">
        <v>100</v>
      </c>
      <c r="C62" s="26" t="s">
        <v>26</v>
      </c>
      <c r="D62" s="26">
        <v>0.6</v>
      </c>
      <c r="E62" s="26" t="s">
        <v>27</v>
      </c>
      <c r="F62" s="26" t="s">
        <v>11</v>
      </c>
      <c r="G62" s="27">
        <v>109.6957634</v>
      </c>
      <c r="H62" s="27">
        <v>106.7955644</v>
      </c>
      <c r="I62" s="27">
        <v>141.5979528</v>
      </c>
      <c r="J62" s="27">
        <v>78.475973839999995</v>
      </c>
      <c r="K62" s="27">
        <v>73.699175429999997</v>
      </c>
      <c r="L62" s="27">
        <v>89.735570089999996</v>
      </c>
      <c r="M62" s="27">
        <v>100</v>
      </c>
      <c r="N62" s="27">
        <v>81.887972700000006</v>
      </c>
      <c r="O62" s="27">
        <v>69.263576909999998</v>
      </c>
      <c r="P62" s="27">
        <v>62.439579190000003</v>
      </c>
      <c r="Q62" s="27">
        <v>52.203582599999997</v>
      </c>
      <c r="R62" s="27">
        <v>63.633778790000001</v>
      </c>
      <c r="S62" s="27">
        <v>64.827978389999998</v>
      </c>
      <c r="T62" s="27">
        <v>52.203582599999997</v>
      </c>
      <c r="U62" s="27">
        <v>77.111174300000002</v>
      </c>
      <c r="V62" s="27">
        <v>56.127381290000002</v>
      </c>
      <c r="W62" s="27">
        <v>45.720784760000001</v>
      </c>
      <c r="X62" s="27">
        <v>53.909582030000003</v>
      </c>
      <c r="Y62" s="27">
        <v>48.109183960000003</v>
      </c>
      <c r="Z62" s="27">
        <v>50.497583169999999</v>
      </c>
      <c r="AA62" s="27">
        <v>49.815183390000001</v>
      </c>
      <c r="AB62" s="27">
        <v>67.216377589999993</v>
      </c>
      <c r="AC62" s="27">
        <v>60.051179980000001</v>
      </c>
      <c r="AD62" s="27">
        <v>51.521182830000001</v>
      </c>
      <c r="AE62" s="27">
        <v>45.379584870000002</v>
      </c>
      <c r="AF62" s="27">
        <v>51.521182830000001</v>
      </c>
    </row>
    <row r="63" spans="1:32" x14ac:dyDescent="0.3">
      <c r="A63" s="26" t="s">
        <v>86</v>
      </c>
      <c r="B63" s="26" t="s">
        <v>100</v>
      </c>
      <c r="C63" s="26" t="s">
        <v>26</v>
      </c>
      <c r="D63" s="26">
        <v>0.6</v>
      </c>
      <c r="E63" s="26" t="s">
        <v>27</v>
      </c>
      <c r="F63" s="26" t="s">
        <v>11</v>
      </c>
      <c r="G63" s="27">
        <v>126.5625</v>
      </c>
      <c r="H63" s="27">
        <v>92.763157890000002</v>
      </c>
      <c r="I63" s="27">
        <v>79.934210530000001</v>
      </c>
      <c r="J63" s="27">
        <v>98.4375</v>
      </c>
      <c r="K63" s="27">
        <v>100.6578947</v>
      </c>
      <c r="L63" s="27">
        <v>101.6447368</v>
      </c>
      <c r="M63" s="27">
        <v>100</v>
      </c>
      <c r="N63" s="27">
        <v>90.78947368</v>
      </c>
      <c r="O63" s="27">
        <v>80.427631579999996</v>
      </c>
      <c r="P63" s="27">
        <v>63.157894740000003</v>
      </c>
      <c r="Q63" s="27">
        <v>81.41447368</v>
      </c>
      <c r="R63" s="27">
        <v>64.144736839999993</v>
      </c>
      <c r="S63" s="27">
        <v>58.963815789999998</v>
      </c>
      <c r="T63" s="27">
        <v>62.171052629999998</v>
      </c>
      <c r="U63" s="27">
        <v>91.282894740000003</v>
      </c>
      <c r="V63" s="27">
        <v>70.559210530000001</v>
      </c>
      <c r="W63" s="27">
        <v>57.236842109999998</v>
      </c>
      <c r="X63" s="27">
        <v>54.276315789999998</v>
      </c>
      <c r="Y63" s="27">
        <v>64.638157890000002</v>
      </c>
      <c r="Z63" s="27">
        <v>64.638157890000002</v>
      </c>
      <c r="AA63" s="27">
        <v>67.598684210000002</v>
      </c>
      <c r="AB63" s="27">
        <v>70.559210530000001</v>
      </c>
      <c r="AC63" s="27">
        <v>79.440789469999999</v>
      </c>
      <c r="AD63" s="27">
        <v>53.28947368</v>
      </c>
      <c r="AE63" s="27">
        <v>65.625</v>
      </c>
      <c r="AF63" s="27">
        <v>61.184210530000001</v>
      </c>
    </row>
    <row r="64" spans="1:32" x14ac:dyDescent="0.3">
      <c r="A64" s="26" t="s">
        <v>23</v>
      </c>
      <c r="B64" s="26" t="s">
        <v>100</v>
      </c>
      <c r="C64" s="26" t="s">
        <v>26</v>
      </c>
      <c r="D64" s="26">
        <v>0.6</v>
      </c>
      <c r="E64" s="26" t="s">
        <v>27</v>
      </c>
      <c r="F64" s="26" t="s">
        <v>11</v>
      </c>
      <c r="G64" s="27">
        <v>110.79195730000001</v>
      </c>
      <c r="H64" s="27">
        <v>113.7464095</v>
      </c>
      <c r="I64" s="27">
        <v>89.618383260000002</v>
      </c>
      <c r="J64" s="27">
        <v>93.065244149999998</v>
      </c>
      <c r="K64" s="27">
        <v>84.448091919999996</v>
      </c>
      <c r="L64" s="27">
        <v>108.3299138</v>
      </c>
      <c r="M64" s="27">
        <v>100</v>
      </c>
      <c r="N64" s="27">
        <v>119.6553139</v>
      </c>
      <c r="O64" s="27">
        <v>81.247435370000005</v>
      </c>
      <c r="P64" s="27">
        <v>75.338530980000002</v>
      </c>
      <c r="Q64" s="27">
        <v>83.21707017</v>
      </c>
      <c r="R64" s="27">
        <v>71.891670090000005</v>
      </c>
      <c r="S64" s="27">
        <v>93.065244149999998</v>
      </c>
      <c r="T64" s="27">
        <v>67.952400490000002</v>
      </c>
      <c r="U64" s="27">
        <v>57.611817809999998</v>
      </c>
      <c r="V64" s="27">
        <v>86.171522359999997</v>
      </c>
      <c r="W64" s="27">
        <v>74.353713580000004</v>
      </c>
      <c r="X64" s="27">
        <v>55.642183009999997</v>
      </c>
      <c r="Y64" s="27">
        <v>53.180139519999997</v>
      </c>
      <c r="Z64" s="27">
        <v>87.156339759999994</v>
      </c>
      <c r="AA64" s="27">
        <v>76.815757079999997</v>
      </c>
      <c r="AB64" s="27">
        <v>59.089043910000001</v>
      </c>
      <c r="AC64" s="27">
        <v>93.065244149999998</v>
      </c>
      <c r="AD64" s="27">
        <v>64.997948300000004</v>
      </c>
      <c r="AE64" s="27">
        <v>57.611817809999998</v>
      </c>
      <c r="AF64" s="27">
        <v>57.611817809999998</v>
      </c>
    </row>
    <row r="65" spans="1:32" x14ac:dyDescent="0.3">
      <c r="A65" s="26" t="s">
        <v>74</v>
      </c>
      <c r="B65" s="26" t="s">
        <v>99</v>
      </c>
      <c r="C65" s="26" t="s">
        <v>28</v>
      </c>
      <c r="D65" s="26">
        <v>2.5</v>
      </c>
      <c r="E65" s="26" t="s">
        <v>75</v>
      </c>
      <c r="F65" s="26" t="s">
        <v>11</v>
      </c>
      <c r="G65" s="27">
        <v>101.2814848</v>
      </c>
      <c r="H65" s="27">
        <v>96.243923989999999</v>
      </c>
      <c r="I65" s="27">
        <v>97.569597880000003</v>
      </c>
      <c r="J65" s="27">
        <v>100.7512152</v>
      </c>
      <c r="K65" s="27">
        <v>104.7282369</v>
      </c>
      <c r="L65" s="27">
        <v>99.425541319999994</v>
      </c>
      <c r="M65" s="27">
        <v>100</v>
      </c>
      <c r="N65" s="27">
        <v>91.736632790000002</v>
      </c>
      <c r="O65" s="27">
        <v>86.43393725</v>
      </c>
      <c r="P65" s="27">
        <v>73.707467960000002</v>
      </c>
      <c r="Q65" s="27">
        <v>138.66548829999999</v>
      </c>
      <c r="R65" s="27">
        <v>125.1436147</v>
      </c>
      <c r="S65" s="27">
        <v>80.070702609999998</v>
      </c>
      <c r="T65" s="27">
        <v>73.177198410000003</v>
      </c>
      <c r="U65" s="27">
        <v>99.690676089999997</v>
      </c>
      <c r="V65" s="27">
        <v>74.768007069999996</v>
      </c>
      <c r="W65" s="27">
        <v>67.344233320000001</v>
      </c>
      <c r="X65" s="27">
        <v>77.419354839999997</v>
      </c>
      <c r="Y65" s="27">
        <v>47.459125059999998</v>
      </c>
      <c r="Z65" s="27">
        <v>98.630136989999997</v>
      </c>
      <c r="AA65" s="27">
        <v>148.47547499999999</v>
      </c>
      <c r="AB65" s="27">
        <v>101.54661950000001</v>
      </c>
      <c r="AC65" s="27">
        <v>62.571807339999999</v>
      </c>
      <c r="AD65" s="27">
        <v>48.254529390000002</v>
      </c>
      <c r="AE65" s="27">
        <v>54.617764029999996</v>
      </c>
      <c r="AF65" s="27">
        <v>53.026955370000003</v>
      </c>
    </row>
    <row r="66" spans="1:32" x14ac:dyDescent="0.3">
      <c r="A66" s="26" t="s">
        <v>76</v>
      </c>
      <c r="B66" s="26" t="s">
        <v>99</v>
      </c>
      <c r="C66" s="26" t="s">
        <v>28</v>
      </c>
      <c r="D66" s="26">
        <v>2.5</v>
      </c>
      <c r="E66" s="26" t="s">
        <v>75</v>
      </c>
      <c r="F66" s="26" t="s">
        <v>11</v>
      </c>
      <c r="G66" s="27">
        <v>92.188841199999999</v>
      </c>
      <c r="H66" s="27">
        <v>81.373390560000004</v>
      </c>
      <c r="I66" s="27">
        <v>116.3948498</v>
      </c>
      <c r="J66" s="27">
        <v>86.523605149999995</v>
      </c>
      <c r="K66" s="27">
        <v>94.248927039999998</v>
      </c>
      <c r="L66" s="27">
        <v>129.27038630000001</v>
      </c>
      <c r="M66" s="27">
        <v>100</v>
      </c>
      <c r="N66" s="27">
        <v>88.068669529999994</v>
      </c>
      <c r="O66" s="27">
        <v>69.527896999999996</v>
      </c>
      <c r="P66" s="27">
        <v>64.377682399999998</v>
      </c>
      <c r="Q66" s="27">
        <v>59.74248927</v>
      </c>
      <c r="R66" s="27">
        <v>93.991416310000005</v>
      </c>
      <c r="S66" s="27">
        <v>84.978540769999995</v>
      </c>
      <c r="T66" s="27">
        <v>61.28755365</v>
      </c>
      <c r="U66" s="27">
        <v>52.532188840000003</v>
      </c>
      <c r="V66" s="27">
        <v>46.866952789999999</v>
      </c>
      <c r="W66" s="27">
        <v>53.562231760000003</v>
      </c>
      <c r="X66" s="27">
        <v>45.83690987</v>
      </c>
      <c r="Y66" s="27">
        <v>64.892703859999997</v>
      </c>
      <c r="Z66" s="27">
        <v>108.66952790000001</v>
      </c>
      <c r="AA66" s="27">
        <v>76.22317597</v>
      </c>
      <c r="AB66" s="27">
        <v>48.412017169999999</v>
      </c>
      <c r="AC66" s="27">
        <v>54.077253220000003</v>
      </c>
      <c r="AD66" s="27">
        <v>49.957081549999998</v>
      </c>
      <c r="AE66" s="27">
        <v>45.57939914</v>
      </c>
      <c r="AF66" s="27">
        <v>47.896995709999999</v>
      </c>
    </row>
    <row r="67" spans="1:32" x14ac:dyDescent="0.3">
      <c r="A67" s="26" t="s">
        <v>7</v>
      </c>
      <c r="B67" s="26" t="s">
        <v>99</v>
      </c>
      <c r="C67" s="26" t="s">
        <v>28</v>
      </c>
      <c r="D67" s="26">
        <v>2.5</v>
      </c>
      <c r="E67" s="26" t="s">
        <v>75</v>
      </c>
      <c r="F67" s="26" t="s">
        <v>11</v>
      </c>
      <c r="G67" s="27">
        <v>104.7619048</v>
      </c>
      <c r="H67" s="27">
        <v>86.666666669999998</v>
      </c>
      <c r="I67" s="27">
        <v>118.5714286</v>
      </c>
      <c r="J67" s="27">
        <v>74.047619049999994</v>
      </c>
      <c r="K67" s="27">
        <v>110.7142857</v>
      </c>
      <c r="L67" s="27">
        <v>105.2380952</v>
      </c>
      <c r="M67" s="27">
        <v>100</v>
      </c>
      <c r="N67" s="27">
        <v>74.761904759999993</v>
      </c>
      <c r="O67" s="27">
        <v>63.809523810000002</v>
      </c>
      <c r="P67" s="27">
        <v>80</v>
      </c>
      <c r="Q67" s="27">
        <v>68.095238100000003</v>
      </c>
      <c r="R67" s="27">
        <v>82.380952379999997</v>
      </c>
      <c r="S67" s="27">
        <v>54.285714290000001</v>
      </c>
      <c r="T67" s="27">
        <v>53.333333330000002</v>
      </c>
      <c r="U67" s="27">
        <v>85.714285709999999</v>
      </c>
      <c r="V67" s="27">
        <v>93.333333330000002</v>
      </c>
      <c r="W67" s="27">
        <v>62.142857139999997</v>
      </c>
      <c r="X67" s="27">
        <v>43.333333330000002</v>
      </c>
      <c r="Y67" s="27">
        <v>39.52380952</v>
      </c>
      <c r="Z67" s="27">
        <v>42.380952379999997</v>
      </c>
      <c r="AA67" s="27">
        <v>43.809523810000002</v>
      </c>
      <c r="AB67" s="27">
        <v>54.047619050000002</v>
      </c>
      <c r="AC67" s="27">
        <v>58.571428570000002</v>
      </c>
      <c r="AD67" s="27">
        <v>48.095238100000003</v>
      </c>
      <c r="AE67" s="27">
        <v>39.047619050000002</v>
      </c>
      <c r="AF67" s="27">
        <v>43.571428570000002</v>
      </c>
    </row>
    <row r="68" spans="1:32" x14ac:dyDescent="0.3">
      <c r="A68" s="26" t="s">
        <v>77</v>
      </c>
      <c r="B68" s="26" t="s">
        <v>99</v>
      </c>
      <c r="C68" s="26" t="s">
        <v>28</v>
      </c>
      <c r="D68" s="26">
        <v>2.5</v>
      </c>
      <c r="E68" s="26" t="s">
        <v>75</v>
      </c>
      <c r="F68" s="26" t="s">
        <v>11</v>
      </c>
      <c r="G68" s="27">
        <v>77.385620919999994</v>
      </c>
      <c r="H68" s="27">
        <v>92.549019610000002</v>
      </c>
      <c r="I68" s="27">
        <v>94.379084969999994</v>
      </c>
      <c r="J68" s="27">
        <v>109.0196078</v>
      </c>
      <c r="K68" s="27">
        <v>94.901960779999996</v>
      </c>
      <c r="L68" s="27">
        <v>131.7647059</v>
      </c>
      <c r="M68" s="27">
        <v>100</v>
      </c>
      <c r="N68" s="27">
        <v>86.79738562</v>
      </c>
      <c r="O68" s="27">
        <v>63.79084967</v>
      </c>
      <c r="P68" s="27">
        <v>51.503267970000003</v>
      </c>
      <c r="Q68" s="27">
        <v>49.150326800000002</v>
      </c>
      <c r="R68" s="27">
        <v>48.104575160000003</v>
      </c>
      <c r="S68" s="27">
        <v>48.104575160000003</v>
      </c>
      <c r="T68" s="27">
        <v>49.150326800000002</v>
      </c>
      <c r="U68" s="27">
        <v>47.058823529999998</v>
      </c>
      <c r="V68" s="27">
        <v>47.581699350000001</v>
      </c>
      <c r="W68" s="27">
        <v>51.764705880000001</v>
      </c>
      <c r="X68" s="27">
        <v>129.9346405</v>
      </c>
      <c r="Y68" s="27">
        <v>59.60784314</v>
      </c>
      <c r="Z68" s="27">
        <v>46.0130719</v>
      </c>
      <c r="AA68" s="27">
        <v>39.738562090000002</v>
      </c>
      <c r="AB68" s="27">
        <v>44.444444439999998</v>
      </c>
      <c r="AC68" s="27">
        <v>44.444444439999998</v>
      </c>
      <c r="AD68" s="27">
        <v>43.921568630000003</v>
      </c>
      <c r="AE68" s="27">
        <v>74.248366009999998</v>
      </c>
      <c r="AF68" s="27">
        <v>74.248366009999998</v>
      </c>
    </row>
    <row r="69" spans="1:32" x14ac:dyDescent="0.3">
      <c r="A69" s="26" t="s">
        <v>12</v>
      </c>
      <c r="B69" s="26" t="s">
        <v>99</v>
      </c>
      <c r="C69" s="26" t="s">
        <v>28</v>
      </c>
      <c r="D69" s="26">
        <v>2.5</v>
      </c>
      <c r="E69" s="26" t="s">
        <v>75</v>
      </c>
      <c r="F69" s="26" t="s">
        <v>11</v>
      </c>
      <c r="G69" s="27">
        <v>101.16896920000001</v>
      </c>
      <c r="H69" s="27">
        <v>92.667375129999996</v>
      </c>
      <c r="I69" s="27">
        <v>96.705632309999999</v>
      </c>
      <c r="J69" s="27">
        <v>102.0191286</v>
      </c>
      <c r="K69" s="27">
        <v>97.768331559999993</v>
      </c>
      <c r="L69" s="27">
        <v>109.6705632</v>
      </c>
      <c r="M69" s="27">
        <v>100</v>
      </c>
      <c r="N69" s="27">
        <v>68.650371939999999</v>
      </c>
      <c r="O69" s="27">
        <v>49.73432519</v>
      </c>
      <c r="P69" s="27">
        <v>44.845908610000002</v>
      </c>
      <c r="Q69" s="27">
        <v>56.96068013</v>
      </c>
      <c r="R69" s="27">
        <v>76.089266739999999</v>
      </c>
      <c r="S69" s="27">
        <v>46.971307119999999</v>
      </c>
      <c r="T69" s="27">
        <v>41.657810840000003</v>
      </c>
      <c r="U69" s="27">
        <v>49.309245480000001</v>
      </c>
      <c r="V69" s="27">
        <v>97.130712009999996</v>
      </c>
      <c r="W69" s="27">
        <v>80.340063760000007</v>
      </c>
      <c r="X69" s="27">
        <v>76.089266739999999</v>
      </c>
      <c r="Y69" s="27">
        <v>70.138150899999999</v>
      </c>
      <c r="Z69" s="27">
        <v>72.263549420000004</v>
      </c>
      <c r="AA69" s="27">
        <v>52.284803400000001</v>
      </c>
      <c r="AB69" s="27">
        <v>42.507970239999999</v>
      </c>
      <c r="AC69" s="27">
        <v>39.53241233</v>
      </c>
      <c r="AD69" s="27">
        <v>48.884165779999996</v>
      </c>
      <c r="AE69" s="27">
        <v>47.608926670000002</v>
      </c>
      <c r="AF69" s="27">
        <v>46.333687570000002</v>
      </c>
    </row>
    <row r="70" spans="1:32" x14ac:dyDescent="0.3">
      <c r="A70" s="26" t="s">
        <v>13</v>
      </c>
      <c r="B70" s="26" t="s">
        <v>99</v>
      </c>
      <c r="C70" s="26" t="s">
        <v>28</v>
      </c>
      <c r="D70" s="26">
        <v>2.5</v>
      </c>
      <c r="E70" s="26" t="s">
        <v>75</v>
      </c>
      <c r="F70" s="26" t="s">
        <v>11</v>
      </c>
      <c r="G70" s="27">
        <v>105.55555560000001</v>
      </c>
      <c r="H70" s="27">
        <v>91.414141409999999</v>
      </c>
      <c r="I70" s="27">
        <v>103.7878788</v>
      </c>
      <c r="J70" s="27">
        <v>119.6969697</v>
      </c>
      <c r="K70" s="27">
        <v>76.262626260000005</v>
      </c>
      <c r="L70" s="27">
        <v>103.28282830000001</v>
      </c>
      <c r="M70" s="27">
        <v>100</v>
      </c>
      <c r="N70" s="27">
        <v>80.303030300000003</v>
      </c>
      <c r="O70" s="27">
        <v>66.161616159999994</v>
      </c>
      <c r="P70" s="27">
        <v>59.090909089999997</v>
      </c>
      <c r="Q70" s="27">
        <v>86.363636360000001</v>
      </c>
      <c r="R70" s="27">
        <v>66.161616159999994</v>
      </c>
      <c r="S70" s="27">
        <v>85.353535350000001</v>
      </c>
      <c r="T70" s="27">
        <v>52.020202019999999</v>
      </c>
      <c r="U70" s="27">
        <v>51.515151520000003</v>
      </c>
      <c r="V70" s="27">
        <v>52.525252530000003</v>
      </c>
      <c r="W70" s="27">
        <v>53.535353540000003</v>
      </c>
      <c r="X70" s="27">
        <v>57.070707069999997</v>
      </c>
      <c r="Y70" s="27">
        <v>51.515151520000003</v>
      </c>
      <c r="Z70" s="27">
        <v>59.090909089999997</v>
      </c>
      <c r="AA70" s="27">
        <v>134.84848479999999</v>
      </c>
      <c r="AB70" s="27">
        <v>96.717171719999996</v>
      </c>
      <c r="AC70" s="27">
        <v>61.61616162</v>
      </c>
      <c r="AD70" s="27">
        <v>47.979797980000001</v>
      </c>
      <c r="AE70" s="27">
        <v>47.474747469999997</v>
      </c>
      <c r="AF70" s="27">
        <v>52.525252530000003</v>
      </c>
    </row>
    <row r="71" spans="1:32" x14ac:dyDescent="0.3">
      <c r="A71" s="26" t="s">
        <v>15</v>
      </c>
      <c r="B71" s="26" t="s">
        <v>99</v>
      </c>
      <c r="C71" s="26" t="s">
        <v>28</v>
      </c>
      <c r="D71" s="26">
        <v>2.5</v>
      </c>
      <c r="E71" s="26" t="s">
        <v>75</v>
      </c>
      <c r="F71" s="26" t="s">
        <v>11</v>
      </c>
      <c r="G71" s="27">
        <v>123.2960326</v>
      </c>
      <c r="H71" s="27">
        <v>117.802645</v>
      </c>
      <c r="I71" s="27">
        <v>117.802645</v>
      </c>
      <c r="J71" s="27">
        <v>70.803662259999996</v>
      </c>
      <c r="K71" s="27">
        <v>64.089521869999999</v>
      </c>
      <c r="L71" s="27">
        <v>106.20549339999999</v>
      </c>
      <c r="M71" s="27">
        <v>100</v>
      </c>
      <c r="N71" s="27">
        <v>94.913530010000002</v>
      </c>
      <c r="O71" s="27">
        <v>67.751780260000004</v>
      </c>
      <c r="P71" s="27">
        <v>72.024415059999995</v>
      </c>
      <c r="Q71" s="27">
        <v>73.855544249999994</v>
      </c>
      <c r="R71" s="27">
        <v>97.965412000000001</v>
      </c>
      <c r="S71" s="27">
        <v>78.738555439999999</v>
      </c>
      <c r="T71" s="27">
        <v>68.362156659999997</v>
      </c>
      <c r="U71" s="27">
        <v>114.1403866</v>
      </c>
      <c r="V71" s="27">
        <v>123.906409</v>
      </c>
      <c r="W71" s="27">
        <v>123.2960326</v>
      </c>
      <c r="X71" s="27">
        <v>114.1403866</v>
      </c>
      <c r="Y71" s="27">
        <v>80.569684640000006</v>
      </c>
      <c r="Z71" s="27">
        <v>54.323499490000003</v>
      </c>
      <c r="AA71" s="27">
        <v>57.375381490000002</v>
      </c>
      <c r="AB71" s="27">
        <v>59.816887080000001</v>
      </c>
      <c r="AC71" s="27">
        <v>63.479145469999999</v>
      </c>
      <c r="AD71" s="27">
        <v>79.348931840000006</v>
      </c>
      <c r="AE71" s="27">
        <v>70.803662259999996</v>
      </c>
      <c r="AF71" s="27">
        <v>98.880976599999997</v>
      </c>
    </row>
    <row r="72" spans="1:32" x14ac:dyDescent="0.3">
      <c r="A72" s="26" t="s">
        <v>78</v>
      </c>
      <c r="B72" s="26" t="s">
        <v>99</v>
      </c>
      <c r="C72" s="26" t="s">
        <v>28</v>
      </c>
      <c r="D72" s="26">
        <v>2.5</v>
      </c>
      <c r="E72" s="26" t="s">
        <v>75</v>
      </c>
      <c r="F72" s="26" t="s">
        <v>11</v>
      </c>
      <c r="G72" s="27">
        <v>111.48788930000001</v>
      </c>
      <c r="H72" s="27">
        <v>133.28719720000001</v>
      </c>
      <c r="I72" s="27">
        <v>124.982699</v>
      </c>
      <c r="J72" s="27">
        <v>104.4290657</v>
      </c>
      <c r="K72" s="27">
        <v>74.325259520000003</v>
      </c>
      <c r="L72" s="27">
        <v>51.487889269999997</v>
      </c>
      <c r="M72" s="27">
        <v>100</v>
      </c>
      <c r="N72" s="27">
        <v>75.778546710000001</v>
      </c>
      <c r="O72" s="27">
        <v>61.453287199999998</v>
      </c>
      <c r="P72" s="27">
        <v>54.80968858</v>
      </c>
      <c r="Q72" s="27">
        <v>106.0899654</v>
      </c>
      <c r="R72" s="27">
        <v>61.868512109999998</v>
      </c>
      <c r="S72" s="27">
        <v>51.487889269999997</v>
      </c>
      <c r="T72" s="27">
        <v>96.539792390000002</v>
      </c>
      <c r="U72" s="27">
        <v>115.017301</v>
      </c>
      <c r="V72" s="27">
        <v>64.567474050000001</v>
      </c>
      <c r="W72" s="27">
        <v>48.373702420000001</v>
      </c>
      <c r="X72" s="27">
        <v>44.013840829999999</v>
      </c>
      <c r="Y72" s="27">
        <v>48.581314880000001</v>
      </c>
      <c r="Z72" s="27">
        <v>97.577854669999994</v>
      </c>
      <c r="AA72" s="27">
        <v>105.467128</v>
      </c>
      <c r="AB72" s="27">
        <v>75.986159169999993</v>
      </c>
      <c r="AC72" s="27">
        <v>47.750865050000002</v>
      </c>
      <c r="AD72" s="27">
        <v>43.59861592</v>
      </c>
      <c r="AE72" s="27">
        <v>40.692041519999997</v>
      </c>
      <c r="AF72" s="27">
        <v>63.114186850000003</v>
      </c>
    </row>
    <row r="73" spans="1:32" x14ac:dyDescent="0.3">
      <c r="A73" s="26" t="s">
        <v>16</v>
      </c>
      <c r="B73" s="26" t="s">
        <v>99</v>
      </c>
      <c r="C73" s="26" t="s">
        <v>28</v>
      </c>
      <c r="D73" s="26">
        <v>2.5</v>
      </c>
      <c r="E73" s="26" t="s">
        <v>75</v>
      </c>
      <c r="F73" s="26" t="s">
        <v>11</v>
      </c>
      <c r="G73" s="27">
        <v>137.58389260000001</v>
      </c>
      <c r="H73" s="27">
        <v>93.288590600000006</v>
      </c>
      <c r="I73" s="27">
        <v>77.181208049999995</v>
      </c>
      <c r="J73" s="27">
        <v>75.5033557</v>
      </c>
      <c r="K73" s="27">
        <v>74.4966443</v>
      </c>
      <c r="L73" s="27">
        <v>141.9463087</v>
      </c>
      <c r="M73" s="27">
        <v>100</v>
      </c>
      <c r="N73" s="27">
        <v>166.10738259999999</v>
      </c>
      <c r="O73" s="27">
        <v>149.66442950000001</v>
      </c>
      <c r="P73" s="27">
        <v>103.3557047</v>
      </c>
      <c r="Q73" s="27">
        <v>94.630872479999994</v>
      </c>
      <c r="R73" s="27">
        <v>117.78523490000001</v>
      </c>
      <c r="S73" s="27">
        <v>79.194630869999997</v>
      </c>
      <c r="T73" s="27">
        <v>77.852348989999996</v>
      </c>
      <c r="U73" s="27">
        <v>119.4630872</v>
      </c>
      <c r="V73" s="27">
        <v>167.11409399999999</v>
      </c>
      <c r="W73" s="27">
        <v>102.0134228</v>
      </c>
      <c r="X73" s="27">
        <v>68.456375840000007</v>
      </c>
      <c r="Y73" s="27">
        <v>64.429530200000002</v>
      </c>
      <c r="Z73" s="27">
        <v>78.523489929999997</v>
      </c>
      <c r="AA73" s="27">
        <v>89.261744969999995</v>
      </c>
      <c r="AB73" s="27">
        <v>192.61744970000001</v>
      </c>
      <c r="AC73" s="27">
        <v>188.59060400000001</v>
      </c>
      <c r="AD73" s="27">
        <v>142.28187919999999</v>
      </c>
      <c r="AE73" s="27">
        <v>141.61073830000001</v>
      </c>
      <c r="AF73" s="27">
        <v>146.9798658</v>
      </c>
    </row>
    <row r="74" spans="1:32" x14ac:dyDescent="0.3">
      <c r="A74" s="26" t="s">
        <v>79</v>
      </c>
      <c r="B74" s="26" t="s">
        <v>99</v>
      </c>
      <c r="C74" s="26" t="s">
        <v>28</v>
      </c>
      <c r="D74" s="26">
        <v>2.5</v>
      </c>
      <c r="E74" s="26" t="s">
        <v>75</v>
      </c>
      <c r="F74" s="26" t="s">
        <v>11</v>
      </c>
      <c r="G74" s="27">
        <v>109.7810219</v>
      </c>
      <c r="H74" s="27">
        <v>99.270072990000003</v>
      </c>
      <c r="I74" s="27">
        <v>92.846715329999995</v>
      </c>
      <c r="J74" s="27">
        <v>98.102189780000003</v>
      </c>
      <c r="K74" s="27">
        <v>104.52554739999999</v>
      </c>
      <c r="L74" s="27">
        <v>95.474452549999995</v>
      </c>
      <c r="M74" s="27">
        <v>100</v>
      </c>
      <c r="N74" s="27">
        <v>86.715328470000003</v>
      </c>
      <c r="O74" s="27">
        <v>75.912408760000005</v>
      </c>
      <c r="P74" s="27">
        <v>68.321167880000004</v>
      </c>
      <c r="Q74" s="27">
        <v>84.087591239999995</v>
      </c>
      <c r="R74" s="27">
        <v>69.197080290000002</v>
      </c>
      <c r="S74" s="27">
        <v>63.065693430000003</v>
      </c>
      <c r="T74" s="27">
        <v>91.094890509999999</v>
      </c>
      <c r="U74" s="27">
        <v>81.751824819999996</v>
      </c>
      <c r="V74" s="27">
        <v>73.284671529999997</v>
      </c>
      <c r="W74" s="27">
        <v>58.394160579999998</v>
      </c>
      <c r="X74" s="27">
        <v>55.474452550000002</v>
      </c>
      <c r="Y74" s="27">
        <v>85.255474449999994</v>
      </c>
      <c r="Z74" s="27">
        <v>93.138686129999996</v>
      </c>
      <c r="AA74" s="27">
        <v>77.080291970000005</v>
      </c>
      <c r="AB74" s="27">
        <v>68.905109490000001</v>
      </c>
      <c r="AC74" s="27">
        <v>60.729927009999997</v>
      </c>
      <c r="AD74" s="27">
        <v>80</v>
      </c>
      <c r="AE74" s="27">
        <v>104.52554739999999</v>
      </c>
      <c r="AF74" s="27">
        <v>84.087591239999995</v>
      </c>
    </row>
    <row r="75" spans="1:32" x14ac:dyDescent="0.3">
      <c r="A75" s="26" t="s">
        <v>17</v>
      </c>
      <c r="B75" s="26" t="s">
        <v>99</v>
      </c>
      <c r="C75" s="26" t="s">
        <v>28</v>
      </c>
      <c r="D75" s="26">
        <v>2.5</v>
      </c>
      <c r="E75" s="26" t="s">
        <v>75</v>
      </c>
      <c r="F75" s="26" t="s">
        <v>11</v>
      </c>
      <c r="G75" s="27">
        <v>135.00553300000001</v>
      </c>
      <c r="H75" s="27">
        <v>110.43895240000001</v>
      </c>
      <c r="I75" s="27">
        <v>69.715971969999998</v>
      </c>
      <c r="J75" s="27">
        <v>90.741423830000002</v>
      </c>
      <c r="K75" s="27">
        <v>79.232755440000005</v>
      </c>
      <c r="L75" s="27">
        <v>114.8653633</v>
      </c>
      <c r="M75" s="27">
        <v>100</v>
      </c>
      <c r="N75" s="27">
        <v>78.347473260000001</v>
      </c>
      <c r="O75" s="27">
        <v>71.265215789999999</v>
      </c>
      <c r="P75" s="27">
        <v>78.790114349999996</v>
      </c>
      <c r="Q75" s="27">
        <v>66.838804870000004</v>
      </c>
      <c r="R75" s="27">
        <v>123.2755441</v>
      </c>
      <c r="S75" s="27">
        <v>63.297676129999999</v>
      </c>
      <c r="T75" s="27">
        <v>70.379933600000001</v>
      </c>
      <c r="U75" s="27">
        <v>76.134267800000003</v>
      </c>
      <c r="V75" s="27">
        <v>93.397270379999995</v>
      </c>
      <c r="W75" s="27">
        <v>69.052010330000002</v>
      </c>
      <c r="X75" s="27">
        <v>115.529325</v>
      </c>
      <c r="Y75" s="27">
        <v>67.724087049999994</v>
      </c>
      <c r="Z75" s="27">
        <v>65.068240500000002</v>
      </c>
      <c r="AA75" s="27">
        <v>83.216525270000005</v>
      </c>
      <c r="AB75" s="27">
        <v>97.823681300000004</v>
      </c>
      <c r="AC75" s="27">
        <v>68.609369240000007</v>
      </c>
      <c r="AD75" s="27">
        <v>56.65805976</v>
      </c>
      <c r="AE75" s="27">
        <v>108.88970860000001</v>
      </c>
      <c r="AF75" s="27">
        <v>112.43083729999999</v>
      </c>
    </row>
    <row r="76" spans="1:32" x14ac:dyDescent="0.3">
      <c r="A76" s="26" t="s">
        <v>80</v>
      </c>
      <c r="B76" s="26" t="s">
        <v>99</v>
      </c>
      <c r="C76" s="26" t="s">
        <v>28</v>
      </c>
      <c r="D76" s="26">
        <v>2.5</v>
      </c>
      <c r="E76" s="26" t="s">
        <v>75</v>
      </c>
      <c r="F76" s="26" t="s">
        <v>11</v>
      </c>
      <c r="G76" s="27">
        <v>106.1059908</v>
      </c>
      <c r="H76" s="27">
        <v>95.910138250000003</v>
      </c>
      <c r="I76" s="27">
        <v>125.4608295</v>
      </c>
      <c r="J76" s="27">
        <v>92.10829493</v>
      </c>
      <c r="K76" s="27">
        <v>93.663594470000007</v>
      </c>
      <c r="L76" s="27">
        <v>86.751152070000003</v>
      </c>
      <c r="M76" s="27">
        <v>100</v>
      </c>
      <c r="N76" s="27">
        <v>86.405529950000002</v>
      </c>
      <c r="O76" s="27">
        <v>72.580645160000003</v>
      </c>
      <c r="P76" s="27">
        <v>75.691244240000003</v>
      </c>
      <c r="Q76" s="27">
        <v>76.728110599999994</v>
      </c>
      <c r="R76" s="27">
        <v>70.852534559999995</v>
      </c>
      <c r="S76" s="27">
        <v>73.790322579999994</v>
      </c>
      <c r="T76" s="27">
        <v>67.223502300000007</v>
      </c>
      <c r="U76" s="27">
        <v>72.235023040000002</v>
      </c>
      <c r="V76" s="27">
        <v>70.161290320000006</v>
      </c>
      <c r="W76" s="27">
        <v>71.370967739999998</v>
      </c>
      <c r="X76" s="27">
        <v>69.988479260000005</v>
      </c>
      <c r="Y76" s="27">
        <v>66.705069120000005</v>
      </c>
      <c r="Z76" s="27">
        <v>55.645161289999997</v>
      </c>
      <c r="AA76" s="27">
        <v>87.788018429999994</v>
      </c>
      <c r="AB76" s="27">
        <v>72.753456220000004</v>
      </c>
      <c r="AC76" s="27">
        <v>68.087557599999997</v>
      </c>
      <c r="AD76" s="27">
        <v>65.149769590000005</v>
      </c>
      <c r="AE76" s="27">
        <v>60.82949309</v>
      </c>
      <c r="AF76" s="27">
        <v>43.894009220000001</v>
      </c>
    </row>
    <row r="77" spans="1:32" x14ac:dyDescent="0.3">
      <c r="A77" s="26" t="s">
        <v>20</v>
      </c>
      <c r="B77" s="26" t="s">
        <v>100</v>
      </c>
      <c r="C77" s="26" t="s">
        <v>28</v>
      </c>
      <c r="D77" s="26">
        <v>2.5</v>
      </c>
      <c r="E77" s="26" t="s">
        <v>75</v>
      </c>
      <c r="F77" s="26" t="s">
        <v>11</v>
      </c>
      <c r="G77" s="27">
        <v>90.861618800000002</v>
      </c>
      <c r="H77" s="27">
        <v>99.634464750000006</v>
      </c>
      <c r="I77" s="27">
        <v>87.10182768</v>
      </c>
      <c r="J77" s="27">
        <v>84.595300260000002</v>
      </c>
      <c r="K77" s="27">
        <v>129.71279369999999</v>
      </c>
      <c r="L77" s="27">
        <v>108.0939948</v>
      </c>
      <c r="M77" s="27">
        <v>100</v>
      </c>
      <c r="N77" s="27">
        <v>140.36553520000001</v>
      </c>
      <c r="O77" s="27">
        <v>132.84595300000001</v>
      </c>
      <c r="P77" s="27">
        <v>102.1409922</v>
      </c>
      <c r="Q77" s="27">
        <v>106.5274151</v>
      </c>
      <c r="R77" s="27">
        <v>89.608355090000003</v>
      </c>
      <c r="S77" s="27">
        <v>90.234986950000007</v>
      </c>
      <c r="T77" s="27">
        <v>83.655352480000005</v>
      </c>
      <c r="U77" s="27">
        <v>82.088772849999998</v>
      </c>
      <c r="V77" s="27">
        <v>82.088772849999998</v>
      </c>
      <c r="W77" s="27">
        <v>117.1801567</v>
      </c>
      <c r="X77" s="27">
        <v>92.741514359999996</v>
      </c>
      <c r="Y77" s="27">
        <v>82.715404699999993</v>
      </c>
      <c r="Z77" s="27">
        <v>74.255874669999997</v>
      </c>
      <c r="AA77" s="27">
        <v>76.449086159999993</v>
      </c>
      <c r="AB77" s="27">
        <v>72.062663189999995</v>
      </c>
      <c r="AC77" s="27">
        <v>77.075718019999996</v>
      </c>
      <c r="AD77" s="27">
        <v>76.449086159999993</v>
      </c>
      <c r="AE77" s="27">
        <v>82.088772849999998</v>
      </c>
      <c r="AF77" s="27">
        <v>175.14360310000001</v>
      </c>
    </row>
    <row r="78" spans="1:32" x14ac:dyDescent="0.3">
      <c r="A78" s="26" t="s">
        <v>21</v>
      </c>
      <c r="B78" s="26" t="s">
        <v>100</v>
      </c>
      <c r="C78" s="26" t="s">
        <v>28</v>
      </c>
      <c r="D78" s="26">
        <v>2.5</v>
      </c>
      <c r="E78" s="26" t="s">
        <v>75</v>
      </c>
      <c r="F78" s="26" t="s">
        <v>11</v>
      </c>
      <c r="G78" s="27">
        <v>117.7375914</v>
      </c>
      <c r="H78" s="27">
        <v>109.88841859999999</v>
      </c>
      <c r="I78" s="27">
        <v>102.7318199</v>
      </c>
      <c r="J78" s="27">
        <v>94.651789149999999</v>
      </c>
      <c r="K78" s="27">
        <v>89.111196609999993</v>
      </c>
      <c r="L78" s="27">
        <v>85.879184300000006</v>
      </c>
      <c r="M78" s="27">
        <v>100</v>
      </c>
      <c r="N78" s="27">
        <v>82.185455939999997</v>
      </c>
      <c r="O78" s="27">
        <v>64.178530199999997</v>
      </c>
      <c r="P78" s="27">
        <v>66.256252399999994</v>
      </c>
      <c r="Q78" s="27">
        <v>61.869949980000001</v>
      </c>
      <c r="R78" s="27">
        <v>66.94882647</v>
      </c>
      <c r="S78" s="27">
        <v>71.335128900000001</v>
      </c>
      <c r="T78" s="27">
        <v>48.018468640000002</v>
      </c>
      <c r="U78" s="27">
        <v>48.480184690000002</v>
      </c>
      <c r="V78" s="27">
        <v>48.480184690000002</v>
      </c>
      <c r="W78" s="27">
        <v>48.018468640000002</v>
      </c>
      <c r="X78" s="27">
        <v>43.401308200000003</v>
      </c>
      <c r="Y78" s="27">
        <v>52.866487110000001</v>
      </c>
      <c r="Z78" s="27">
        <v>52.635629090000002</v>
      </c>
      <c r="AA78" s="27">
        <v>57.252789530000001</v>
      </c>
      <c r="AB78" s="27">
        <v>55.405925359999998</v>
      </c>
      <c r="AC78" s="27">
        <v>55.867641399999997</v>
      </c>
      <c r="AD78" s="27">
        <v>59.561369759999998</v>
      </c>
      <c r="AE78" s="27">
        <v>60.484801849999997</v>
      </c>
      <c r="AF78" s="27">
        <v>61.408233940000002</v>
      </c>
    </row>
    <row r="79" spans="1:32" x14ac:dyDescent="0.3">
      <c r="A79" s="26" t="s">
        <v>82</v>
      </c>
      <c r="B79" s="26" t="s">
        <v>100</v>
      </c>
      <c r="C79" s="26" t="s">
        <v>28</v>
      </c>
      <c r="D79" s="26">
        <v>2.5</v>
      </c>
      <c r="E79" s="26" t="s">
        <v>75</v>
      </c>
      <c r="F79" s="26" t="s">
        <v>11</v>
      </c>
      <c r="G79" s="27">
        <v>107.5070822</v>
      </c>
      <c r="H79" s="27">
        <v>106.2322946</v>
      </c>
      <c r="I79" s="27">
        <v>98.583569409999996</v>
      </c>
      <c r="J79" s="27">
        <v>90.084985840000002</v>
      </c>
      <c r="K79" s="27">
        <v>98.583569409999996</v>
      </c>
      <c r="L79" s="27">
        <v>99.008498579999994</v>
      </c>
      <c r="M79" s="27">
        <v>100</v>
      </c>
      <c r="N79" s="27">
        <v>96.033994329999999</v>
      </c>
      <c r="O79" s="27">
        <v>77.337110480000007</v>
      </c>
      <c r="P79" s="27">
        <v>84.135977339999997</v>
      </c>
      <c r="Q79" s="27">
        <v>106.6572238</v>
      </c>
      <c r="R79" s="27">
        <v>71.388101980000002</v>
      </c>
      <c r="S79" s="27">
        <v>59.49008499</v>
      </c>
      <c r="T79" s="27">
        <v>54.815864019999999</v>
      </c>
      <c r="U79" s="27">
        <v>51.841359769999997</v>
      </c>
      <c r="V79" s="27">
        <v>51.841359769999997</v>
      </c>
      <c r="W79" s="27">
        <v>53.541076490000002</v>
      </c>
      <c r="X79" s="27">
        <v>52.266288950000003</v>
      </c>
      <c r="Y79" s="27">
        <v>50.991501419999999</v>
      </c>
      <c r="Z79" s="27">
        <v>62.677053819999998</v>
      </c>
      <c r="AA79" s="27">
        <v>100.2832861</v>
      </c>
      <c r="AB79" s="27">
        <v>67.563739380000001</v>
      </c>
      <c r="AC79" s="27">
        <v>53.541076490000002</v>
      </c>
      <c r="AD79" s="27">
        <v>55.665722379999998</v>
      </c>
      <c r="AE79" s="27">
        <v>54.815864019999999</v>
      </c>
      <c r="AF79" s="27">
        <v>70.113314450000004</v>
      </c>
    </row>
    <row r="80" spans="1:32" x14ac:dyDescent="0.3">
      <c r="A80" s="26" t="s">
        <v>22</v>
      </c>
      <c r="B80" s="26" t="s">
        <v>100</v>
      </c>
      <c r="C80" s="26" t="s">
        <v>28</v>
      </c>
      <c r="D80" s="26">
        <v>2.5</v>
      </c>
      <c r="E80" s="26" t="s">
        <v>75</v>
      </c>
      <c r="F80" s="26" t="s">
        <v>11</v>
      </c>
      <c r="G80" s="27">
        <v>117.7718833</v>
      </c>
      <c r="H80" s="27">
        <v>108.8594164</v>
      </c>
      <c r="I80" s="27">
        <v>89.124668439999994</v>
      </c>
      <c r="J80" s="27">
        <v>84.031830240000005</v>
      </c>
      <c r="K80" s="27">
        <v>81.485411139999997</v>
      </c>
      <c r="L80" s="27">
        <v>118.72679050000001</v>
      </c>
      <c r="M80" s="27">
        <v>100</v>
      </c>
      <c r="N80" s="27">
        <v>161.69761270000001</v>
      </c>
      <c r="O80" s="27">
        <v>112.0424403</v>
      </c>
      <c r="P80" s="27">
        <v>88.488063659999995</v>
      </c>
      <c r="Q80" s="27">
        <v>81.485411139999997</v>
      </c>
      <c r="R80" s="27">
        <v>81.485411139999997</v>
      </c>
      <c r="S80" s="27">
        <v>71.936339520000004</v>
      </c>
      <c r="T80" s="27">
        <v>70.66312997</v>
      </c>
      <c r="U80" s="27">
        <v>75.755968170000003</v>
      </c>
      <c r="V80" s="27">
        <v>148.64721489999999</v>
      </c>
      <c r="W80" s="27">
        <v>95.809018570000006</v>
      </c>
      <c r="X80" s="27">
        <v>77.029177720000007</v>
      </c>
      <c r="Y80" s="27">
        <v>77.665782489999998</v>
      </c>
      <c r="Z80" s="27">
        <v>77.984084879999997</v>
      </c>
      <c r="AA80" s="27">
        <v>74.482758619999998</v>
      </c>
      <c r="AB80" s="27">
        <v>84.668435009999996</v>
      </c>
      <c r="AC80" s="27">
        <v>94.217506630000003</v>
      </c>
      <c r="AD80" s="27">
        <v>79.575596820000001</v>
      </c>
      <c r="AE80" s="27">
        <v>77.029177720000007</v>
      </c>
      <c r="AF80" s="27">
        <v>83.713527850000006</v>
      </c>
    </row>
    <row r="81" spans="1:33" x14ac:dyDescent="0.3">
      <c r="A81" s="26" t="s">
        <v>83</v>
      </c>
      <c r="B81" s="26" t="s">
        <v>100</v>
      </c>
      <c r="C81" s="26" t="s">
        <v>28</v>
      </c>
      <c r="D81" s="26">
        <v>2.5</v>
      </c>
      <c r="E81" s="26" t="s">
        <v>75</v>
      </c>
      <c r="F81" s="26" t="s">
        <v>11</v>
      </c>
      <c r="G81" s="27">
        <v>82.758620690000001</v>
      </c>
      <c r="H81" s="27">
        <v>121.3995943</v>
      </c>
      <c r="I81" s="27">
        <v>80.324543610000006</v>
      </c>
      <c r="J81" s="27">
        <v>74.239350909999999</v>
      </c>
      <c r="K81" s="27">
        <v>94.320486819999999</v>
      </c>
      <c r="L81" s="27">
        <v>146.95740369999999</v>
      </c>
      <c r="M81" s="27">
        <v>100</v>
      </c>
      <c r="N81" s="27">
        <v>212.06896549999999</v>
      </c>
      <c r="O81" s="27">
        <v>160.6490872</v>
      </c>
      <c r="P81" s="27">
        <v>120.4868154</v>
      </c>
      <c r="Q81" s="27">
        <v>79.107505070000002</v>
      </c>
      <c r="R81" s="27">
        <v>99.188640969999994</v>
      </c>
      <c r="S81" s="27">
        <v>127.7890467</v>
      </c>
      <c r="T81" s="27">
        <v>79.107505070000002</v>
      </c>
      <c r="U81" s="27">
        <v>70.58823529</v>
      </c>
      <c r="V81" s="27">
        <v>70.58823529</v>
      </c>
      <c r="W81" s="27">
        <v>77.890466529999998</v>
      </c>
      <c r="X81" s="27">
        <v>65.720081140000005</v>
      </c>
      <c r="Y81" s="27">
        <v>75.152129819999999</v>
      </c>
      <c r="Z81" s="27">
        <v>80.628803250000004</v>
      </c>
      <c r="AA81" s="27">
        <v>141.7849899</v>
      </c>
      <c r="AB81" s="27">
        <v>116.2271805</v>
      </c>
      <c r="AC81" s="27">
        <v>72.413793100000007</v>
      </c>
      <c r="AD81" s="27">
        <v>63.894523329999998</v>
      </c>
      <c r="AE81" s="27">
        <v>82.758620690000001</v>
      </c>
      <c r="AF81" s="27">
        <v>67.545638949999997</v>
      </c>
    </row>
    <row r="82" spans="1:33" x14ac:dyDescent="0.3">
      <c r="A82" s="26" t="s">
        <v>84</v>
      </c>
      <c r="B82" s="26" t="s">
        <v>100</v>
      </c>
      <c r="C82" s="26" t="s">
        <v>28</v>
      </c>
      <c r="D82" s="26">
        <v>2.5</v>
      </c>
      <c r="E82" s="26" t="s">
        <v>75</v>
      </c>
      <c r="F82" s="26" t="s">
        <v>11</v>
      </c>
      <c r="G82" s="27">
        <v>116.1634103</v>
      </c>
      <c r="H82" s="27">
        <v>103.37477800000001</v>
      </c>
      <c r="I82" s="27">
        <v>101.4564831</v>
      </c>
      <c r="J82" s="27">
        <v>89.946714029999995</v>
      </c>
      <c r="K82" s="27">
        <v>96.127886320000002</v>
      </c>
      <c r="L82" s="27">
        <v>92.930728239999993</v>
      </c>
      <c r="M82" s="27">
        <v>100</v>
      </c>
      <c r="N82" s="27">
        <v>106.99822380000001</v>
      </c>
      <c r="O82" s="27">
        <v>96.341030200000006</v>
      </c>
      <c r="P82" s="27">
        <v>89.520426290000003</v>
      </c>
      <c r="Q82" s="27">
        <v>90.373001779999996</v>
      </c>
      <c r="R82" s="27">
        <v>76.518650089999994</v>
      </c>
      <c r="S82" s="27">
        <v>89.946714029999995</v>
      </c>
      <c r="T82" s="27">
        <v>61.81172291</v>
      </c>
      <c r="U82" s="27">
        <v>68.206039079999996</v>
      </c>
      <c r="V82" s="27">
        <v>90.799289520000002</v>
      </c>
      <c r="W82" s="27">
        <v>67.779751329999996</v>
      </c>
      <c r="X82" s="27">
        <v>63.516873889999999</v>
      </c>
      <c r="Y82" s="27">
        <v>59.253996450000002</v>
      </c>
      <c r="Z82" s="27">
        <v>83.126110120000007</v>
      </c>
      <c r="AA82" s="27">
        <v>88.667850799999997</v>
      </c>
      <c r="AB82" s="27">
        <v>75.026642980000005</v>
      </c>
      <c r="AC82" s="27">
        <v>83.552397869999993</v>
      </c>
      <c r="AD82" s="27">
        <v>72.89520426</v>
      </c>
      <c r="AE82" s="27">
        <v>82.273534639999994</v>
      </c>
      <c r="AF82" s="27">
        <v>89.094138540000003</v>
      </c>
    </row>
    <row r="83" spans="1:33" x14ac:dyDescent="0.3">
      <c r="A83" s="26" t="s">
        <v>85</v>
      </c>
      <c r="B83" s="26" t="s">
        <v>100</v>
      </c>
      <c r="C83" s="26" t="s">
        <v>28</v>
      </c>
      <c r="D83" s="26">
        <v>2.5</v>
      </c>
      <c r="E83" s="26" t="s">
        <v>75</v>
      </c>
      <c r="F83" s="26" t="s">
        <v>11</v>
      </c>
      <c r="G83" s="27">
        <v>104.3020193</v>
      </c>
      <c r="H83" s="27">
        <v>106.0579456</v>
      </c>
      <c r="I83" s="27">
        <v>93.766461809999996</v>
      </c>
      <c r="J83" s="27">
        <v>99.209833189999998</v>
      </c>
      <c r="K83" s="27">
        <v>91.659350309999994</v>
      </c>
      <c r="L83" s="27">
        <v>105.0043898</v>
      </c>
      <c r="M83" s="27">
        <v>100</v>
      </c>
      <c r="N83" s="27">
        <v>82.879719050000006</v>
      </c>
      <c r="O83" s="27">
        <v>71.992976290000001</v>
      </c>
      <c r="P83" s="27">
        <v>71.641791040000001</v>
      </c>
      <c r="Q83" s="27">
        <v>79.367866550000002</v>
      </c>
      <c r="R83" s="27">
        <v>56.18964004</v>
      </c>
      <c r="S83" s="27">
        <v>68.481123789999998</v>
      </c>
      <c r="T83" s="27">
        <v>75.856014049999999</v>
      </c>
      <c r="U83" s="27">
        <v>63.037752410000003</v>
      </c>
      <c r="V83" s="27">
        <v>54.082528529999998</v>
      </c>
      <c r="W83" s="27">
        <v>56.18964004</v>
      </c>
      <c r="X83" s="27">
        <v>53.731343279999997</v>
      </c>
      <c r="Y83" s="27">
        <v>50.921861280000002</v>
      </c>
      <c r="Z83" s="27">
        <v>61.808604039999999</v>
      </c>
      <c r="AA83" s="27">
        <v>82.528533800000005</v>
      </c>
      <c r="AB83" s="27">
        <v>92.010535559999994</v>
      </c>
      <c r="AC83" s="27">
        <v>109.2186128</v>
      </c>
      <c r="AD83" s="27">
        <v>66.022827039999996</v>
      </c>
      <c r="AE83" s="27">
        <v>50.219490780000001</v>
      </c>
      <c r="AF83" s="27">
        <v>49.16593503</v>
      </c>
    </row>
    <row r="84" spans="1:33" x14ac:dyDescent="0.3">
      <c r="A84" s="26" t="s">
        <v>86</v>
      </c>
      <c r="B84" s="26" t="s">
        <v>100</v>
      </c>
      <c r="C84" s="26" t="s">
        <v>28</v>
      </c>
      <c r="D84" s="26">
        <v>2.5</v>
      </c>
      <c r="E84" s="26" t="s">
        <v>75</v>
      </c>
      <c r="F84" s="26" t="s">
        <v>11</v>
      </c>
      <c r="G84" s="27">
        <v>103.4749035</v>
      </c>
      <c r="H84" s="27">
        <v>86.486486490000004</v>
      </c>
      <c r="I84" s="27">
        <v>108.3655084</v>
      </c>
      <c r="J84" s="27">
        <v>102.7027027</v>
      </c>
      <c r="K84" s="27">
        <v>100.3861004</v>
      </c>
      <c r="L84" s="27">
        <v>98.584298579999995</v>
      </c>
      <c r="M84" s="27">
        <v>100</v>
      </c>
      <c r="N84" s="27">
        <v>91.119691119999999</v>
      </c>
      <c r="O84" s="27">
        <v>73.101673099999999</v>
      </c>
      <c r="P84" s="27">
        <v>64.350064349999997</v>
      </c>
      <c r="Q84" s="27">
        <v>85.971685969999996</v>
      </c>
      <c r="R84" s="27">
        <v>75.160875160000003</v>
      </c>
      <c r="S84" s="27">
        <v>66.151866150000004</v>
      </c>
      <c r="T84" s="27">
        <v>88.545688549999994</v>
      </c>
      <c r="U84" s="27">
        <v>78.764478760000003</v>
      </c>
      <c r="V84" s="27">
        <v>58.68725869</v>
      </c>
      <c r="W84" s="27">
        <v>55.598455600000001</v>
      </c>
      <c r="X84" s="27">
        <v>55.08365508</v>
      </c>
      <c r="Y84" s="27">
        <v>55.855855859999998</v>
      </c>
      <c r="Z84" s="27">
        <v>57.142857139999997</v>
      </c>
      <c r="AA84" s="27">
        <v>67.953667949999996</v>
      </c>
      <c r="AB84" s="27">
        <v>69.4980695</v>
      </c>
      <c r="AC84" s="27">
        <v>57.657657659999998</v>
      </c>
      <c r="AD84" s="27">
        <v>63.320463320000002</v>
      </c>
      <c r="AE84" s="27">
        <v>74.131274129999994</v>
      </c>
      <c r="AF84" s="27">
        <v>72.072072070000004</v>
      </c>
    </row>
    <row r="85" spans="1:33" x14ac:dyDescent="0.3">
      <c r="A85" s="26" t="s">
        <v>23</v>
      </c>
      <c r="B85" s="26" t="s">
        <v>100</v>
      </c>
      <c r="C85" s="26" t="s">
        <v>28</v>
      </c>
      <c r="D85" s="26">
        <v>2.5</v>
      </c>
      <c r="E85" s="26" t="s">
        <v>75</v>
      </c>
      <c r="F85" s="26" t="s">
        <v>11</v>
      </c>
      <c r="G85" s="27">
        <v>108.2429501</v>
      </c>
      <c r="H85" s="27">
        <v>96.312364430000002</v>
      </c>
      <c r="I85" s="27">
        <v>100.6507592</v>
      </c>
      <c r="J85" s="27">
        <v>104.77223429999999</v>
      </c>
      <c r="K85" s="27">
        <v>93.709327549999998</v>
      </c>
      <c r="L85" s="27">
        <v>96.312364430000002</v>
      </c>
      <c r="M85" s="27">
        <v>100</v>
      </c>
      <c r="N85" s="27">
        <v>89.370932749999994</v>
      </c>
      <c r="O85" s="27">
        <v>73.752711500000004</v>
      </c>
      <c r="P85" s="27">
        <v>72.885032539999997</v>
      </c>
      <c r="Q85" s="27">
        <v>93.275488069999994</v>
      </c>
      <c r="R85" s="27">
        <v>82.429501079999994</v>
      </c>
      <c r="S85" s="27">
        <v>59.43600868</v>
      </c>
      <c r="T85" s="27">
        <v>53.36225597</v>
      </c>
      <c r="U85" s="27">
        <v>52.928416489999996</v>
      </c>
      <c r="V85" s="27">
        <v>52.060737529999997</v>
      </c>
      <c r="W85" s="27">
        <v>54.229934919999998</v>
      </c>
      <c r="X85" s="27">
        <v>98.047722340000007</v>
      </c>
      <c r="Y85" s="27">
        <v>92.190889369999994</v>
      </c>
      <c r="Z85" s="27">
        <v>73.318872020000001</v>
      </c>
      <c r="AA85" s="27">
        <v>58.134490239999998</v>
      </c>
      <c r="AB85" s="27">
        <v>51.193058569999998</v>
      </c>
      <c r="AC85" s="27">
        <v>51.626898050000001</v>
      </c>
      <c r="AD85" s="27">
        <v>52.49457701</v>
      </c>
      <c r="AE85" s="27">
        <v>53.36225597</v>
      </c>
      <c r="AF85" s="27">
        <v>53.36225597</v>
      </c>
    </row>
    <row r="88" spans="1:33" s="35" customFormat="1" x14ac:dyDescent="0.4">
      <c r="A88" s="34" t="s">
        <v>29</v>
      </c>
    </row>
    <row r="90" spans="1:33" s="49" customFormat="1" x14ac:dyDescent="0.3">
      <c r="A90" s="56" t="s">
        <v>0</v>
      </c>
      <c r="B90" s="56" t="s">
        <v>1</v>
      </c>
      <c r="C90" s="56" t="s">
        <v>2</v>
      </c>
      <c r="D90" s="56" t="s">
        <v>3</v>
      </c>
      <c r="E90" s="56" t="s">
        <v>4</v>
      </c>
      <c r="F90" s="56" t="s">
        <v>5</v>
      </c>
      <c r="G90" s="56" t="s">
        <v>30</v>
      </c>
      <c r="H90" s="56">
        <v>-30</v>
      </c>
      <c r="I90" s="56">
        <v>-25</v>
      </c>
      <c r="J90" s="56">
        <v>-20</v>
      </c>
      <c r="K90" s="56">
        <v>-15</v>
      </c>
      <c r="L90" s="56">
        <v>-10</v>
      </c>
      <c r="M90" s="56">
        <v>-5</v>
      </c>
      <c r="N90" s="56" t="s">
        <v>54</v>
      </c>
      <c r="O90" s="56" t="s">
        <v>98</v>
      </c>
      <c r="P90" s="56">
        <v>5</v>
      </c>
      <c r="Q90" s="56">
        <v>10</v>
      </c>
      <c r="R90" s="56">
        <v>15</v>
      </c>
      <c r="S90" s="56">
        <v>20</v>
      </c>
      <c r="T90" s="56">
        <v>25</v>
      </c>
      <c r="U90" s="56">
        <v>30</v>
      </c>
      <c r="V90" s="56">
        <v>35</v>
      </c>
      <c r="W90" s="56">
        <v>40</v>
      </c>
      <c r="X90" s="56">
        <v>45</v>
      </c>
      <c r="Y90" s="56">
        <v>50</v>
      </c>
      <c r="Z90" s="56">
        <v>55</v>
      </c>
      <c r="AA90" s="56">
        <v>60</v>
      </c>
      <c r="AB90" s="56">
        <v>65</v>
      </c>
      <c r="AC90" s="56">
        <v>70</v>
      </c>
      <c r="AD90" s="56">
        <v>75</v>
      </c>
      <c r="AE90" s="56">
        <v>80</v>
      </c>
      <c r="AF90" s="56">
        <v>85</v>
      </c>
      <c r="AG90" s="56">
        <v>90</v>
      </c>
    </row>
    <row r="91" spans="1:33" s="49" customFormat="1" x14ac:dyDescent="0.3">
      <c r="A91" s="49" t="s">
        <v>74</v>
      </c>
      <c r="B91" s="49" t="s">
        <v>99</v>
      </c>
      <c r="C91" s="49" t="s">
        <v>9</v>
      </c>
      <c r="D91" s="49" t="s">
        <v>96</v>
      </c>
      <c r="E91" s="49" t="s">
        <v>75</v>
      </c>
      <c r="F91" s="49" t="s">
        <v>11</v>
      </c>
      <c r="G91" s="49" t="s">
        <v>101</v>
      </c>
      <c r="H91" s="50">
        <v>204</v>
      </c>
      <c r="I91" s="50">
        <v>201.5</v>
      </c>
      <c r="J91" s="50">
        <v>202</v>
      </c>
      <c r="K91" s="50">
        <v>242</v>
      </c>
      <c r="L91" s="50">
        <v>252</v>
      </c>
      <c r="M91" s="50">
        <v>168</v>
      </c>
      <c r="N91" s="50">
        <f>AVERAGE(H91:M91)</f>
        <v>211.58333333333334</v>
      </c>
      <c r="O91" s="50">
        <v>172</v>
      </c>
      <c r="P91" s="50">
        <v>141</v>
      </c>
      <c r="Q91" s="50">
        <v>241.5</v>
      </c>
      <c r="R91" s="50">
        <v>250</v>
      </c>
      <c r="S91" s="50">
        <v>270</v>
      </c>
      <c r="T91" s="50">
        <v>250</v>
      </c>
      <c r="U91" s="50">
        <v>228</v>
      </c>
      <c r="V91" s="50">
        <v>245.5</v>
      </c>
      <c r="W91" s="50">
        <v>277</v>
      </c>
      <c r="X91" s="50">
        <v>199</v>
      </c>
      <c r="Y91" s="50">
        <v>157</v>
      </c>
      <c r="Z91" s="50">
        <v>106</v>
      </c>
      <c r="AA91" s="50">
        <v>101</v>
      </c>
      <c r="AB91" s="50">
        <v>130</v>
      </c>
      <c r="AC91" s="50">
        <v>112</v>
      </c>
      <c r="AD91" s="50">
        <v>90</v>
      </c>
      <c r="AE91" s="50">
        <v>122</v>
      </c>
      <c r="AF91" s="50">
        <v>105</v>
      </c>
      <c r="AG91" s="50">
        <v>107</v>
      </c>
    </row>
    <row r="92" spans="1:33" s="49" customFormat="1" x14ac:dyDescent="0.3">
      <c r="A92" s="49" t="s">
        <v>76</v>
      </c>
      <c r="B92" s="49" t="s">
        <v>99</v>
      </c>
      <c r="C92" s="49" t="s">
        <v>9</v>
      </c>
      <c r="D92" s="49" t="s">
        <v>96</v>
      </c>
      <c r="E92" s="49" t="s">
        <v>75</v>
      </c>
      <c r="F92" s="49" t="s">
        <v>11</v>
      </c>
      <c r="G92" s="49" t="s">
        <v>102</v>
      </c>
      <c r="H92" s="50">
        <v>147</v>
      </c>
      <c r="I92" s="50">
        <v>149.5</v>
      </c>
      <c r="J92" s="50">
        <v>159</v>
      </c>
      <c r="K92" s="50">
        <v>140</v>
      </c>
      <c r="L92" s="50">
        <v>138</v>
      </c>
      <c r="M92" s="50">
        <v>250</v>
      </c>
      <c r="N92" s="50">
        <f t="shared" ref="N92:N155" si="0">AVERAGE(H92:M92)</f>
        <v>163.91666666666666</v>
      </c>
      <c r="O92" s="50">
        <v>234.5</v>
      </c>
      <c r="P92" s="50">
        <v>166</v>
      </c>
      <c r="Q92" s="50">
        <v>127.5</v>
      </c>
      <c r="R92" s="50">
        <v>223</v>
      </c>
      <c r="S92" s="50">
        <v>195</v>
      </c>
      <c r="T92" s="50">
        <v>139</v>
      </c>
      <c r="U92" s="50">
        <v>100</v>
      </c>
      <c r="V92" s="50">
        <v>96</v>
      </c>
      <c r="W92" s="50">
        <v>99</v>
      </c>
      <c r="X92" s="50">
        <v>207</v>
      </c>
      <c r="Y92" s="50">
        <v>203.5</v>
      </c>
      <c r="Z92" s="50">
        <v>167</v>
      </c>
      <c r="AA92" s="50">
        <v>102</v>
      </c>
      <c r="AB92" s="50">
        <v>85</v>
      </c>
      <c r="AC92" s="50">
        <v>101</v>
      </c>
      <c r="AD92" s="50">
        <v>103</v>
      </c>
      <c r="AE92" s="50">
        <v>106</v>
      </c>
      <c r="AF92" s="50">
        <v>117</v>
      </c>
      <c r="AG92" s="50">
        <v>106</v>
      </c>
    </row>
    <row r="93" spans="1:33" s="49" customFormat="1" x14ac:dyDescent="0.3">
      <c r="A93" s="49" t="s">
        <v>7</v>
      </c>
      <c r="B93" s="49" t="s">
        <v>99</v>
      </c>
      <c r="C93" s="49" t="s">
        <v>9</v>
      </c>
      <c r="D93" s="49" t="s">
        <v>96</v>
      </c>
      <c r="E93" s="49" t="s">
        <v>75</v>
      </c>
      <c r="F93" s="49" t="s">
        <v>11</v>
      </c>
      <c r="G93" s="49" t="s">
        <v>103</v>
      </c>
      <c r="H93" s="50">
        <v>199</v>
      </c>
      <c r="I93" s="50">
        <v>181</v>
      </c>
      <c r="J93" s="50">
        <v>176</v>
      </c>
      <c r="K93" s="50">
        <v>173.5</v>
      </c>
      <c r="L93" s="50">
        <v>209</v>
      </c>
      <c r="M93" s="50">
        <v>250</v>
      </c>
      <c r="N93" s="50">
        <f t="shared" si="0"/>
        <v>198.08333333333334</v>
      </c>
      <c r="O93" s="50">
        <v>199</v>
      </c>
      <c r="P93" s="50">
        <v>156</v>
      </c>
      <c r="Q93" s="50">
        <v>170</v>
      </c>
      <c r="R93" s="50">
        <v>225</v>
      </c>
      <c r="S93" s="50">
        <v>221</v>
      </c>
      <c r="T93" s="50">
        <v>153</v>
      </c>
      <c r="U93" s="50">
        <v>183</v>
      </c>
      <c r="V93" s="50">
        <v>138</v>
      </c>
      <c r="W93" s="50">
        <v>88</v>
      </c>
      <c r="X93" s="50">
        <v>92</v>
      </c>
      <c r="Y93" s="50">
        <v>100</v>
      </c>
      <c r="Z93" s="50">
        <v>147</v>
      </c>
      <c r="AA93" s="50">
        <v>248</v>
      </c>
      <c r="AB93" s="50">
        <v>197</v>
      </c>
      <c r="AC93" s="50">
        <v>101</v>
      </c>
      <c r="AD93" s="50">
        <v>85.5</v>
      </c>
      <c r="AE93" s="50">
        <v>95.5</v>
      </c>
      <c r="AF93" s="50">
        <v>100</v>
      </c>
      <c r="AG93" s="50">
        <v>99</v>
      </c>
    </row>
    <row r="94" spans="1:33" s="49" customFormat="1" x14ac:dyDescent="0.3">
      <c r="A94" s="49" t="s">
        <v>77</v>
      </c>
      <c r="B94" s="49" t="s">
        <v>99</v>
      </c>
      <c r="C94" s="49" t="s">
        <v>9</v>
      </c>
      <c r="D94" s="49" t="s">
        <v>96</v>
      </c>
      <c r="E94" s="49" t="s">
        <v>75</v>
      </c>
      <c r="F94" s="49" t="s">
        <v>11</v>
      </c>
      <c r="G94" s="49" t="s">
        <v>104</v>
      </c>
      <c r="H94" s="50">
        <v>223</v>
      </c>
      <c r="I94" s="50">
        <v>187</v>
      </c>
      <c r="J94" s="50">
        <v>248.5</v>
      </c>
      <c r="K94" s="50">
        <v>186</v>
      </c>
      <c r="L94" s="50">
        <v>266</v>
      </c>
      <c r="M94" s="50">
        <v>252</v>
      </c>
      <c r="N94" s="50">
        <f t="shared" si="0"/>
        <v>227.08333333333334</v>
      </c>
      <c r="O94" s="50">
        <v>216.5</v>
      </c>
      <c r="P94" s="50">
        <v>199</v>
      </c>
      <c r="Q94" s="50">
        <v>248</v>
      </c>
      <c r="R94" s="50">
        <v>241</v>
      </c>
      <c r="S94" s="50">
        <v>114</v>
      </c>
      <c r="T94" s="50">
        <v>94</v>
      </c>
      <c r="U94" s="50">
        <v>93</v>
      </c>
      <c r="V94" s="50">
        <v>83</v>
      </c>
      <c r="W94" s="50">
        <v>83</v>
      </c>
      <c r="X94" s="50">
        <v>111.5</v>
      </c>
      <c r="Y94" s="50">
        <v>248</v>
      </c>
      <c r="Z94" s="50">
        <v>118</v>
      </c>
      <c r="AA94" s="50">
        <v>91</v>
      </c>
      <c r="AB94" s="50">
        <v>98</v>
      </c>
      <c r="AC94" s="50">
        <v>87</v>
      </c>
      <c r="AD94" s="50">
        <v>85</v>
      </c>
      <c r="AE94" s="50">
        <v>88</v>
      </c>
      <c r="AF94" s="50">
        <v>87.5</v>
      </c>
      <c r="AG94" s="50">
        <v>87.5</v>
      </c>
    </row>
    <row r="95" spans="1:33" s="49" customFormat="1" x14ac:dyDescent="0.3">
      <c r="A95" s="49" t="s">
        <v>12</v>
      </c>
      <c r="B95" s="49" t="s">
        <v>99</v>
      </c>
      <c r="C95" s="49" t="s">
        <v>9</v>
      </c>
      <c r="D95" s="49" t="s">
        <v>96</v>
      </c>
      <c r="E95" s="49" t="s">
        <v>75</v>
      </c>
      <c r="F95" s="49" t="s">
        <v>11</v>
      </c>
      <c r="G95" s="49" t="s">
        <v>101</v>
      </c>
      <c r="H95" s="50">
        <v>192</v>
      </c>
      <c r="I95" s="50">
        <v>224</v>
      </c>
      <c r="J95" s="50">
        <v>164</v>
      </c>
      <c r="K95" s="50">
        <v>192</v>
      </c>
      <c r="L95" s="50">
        <v>149.5</v>
      </c>
      <c r="M95" s="50">
        <v>158</v>
      </c>
      <c r="N95" s="50">
        <f t="shared" si="0"/>
        <v>179.91666666666666</v>
      </c>
      <c r="O95" s="50">
        <v>266</v>
      </c>
      <c r="P95" s="50">
        <v>245</v>
      </c>
      <c r="Q95" s="50">
        <v>170</v>
      </c>
      <c r="R95" s="50">
        <v>133</v>
      </c>
      <c r="S95" s="50">
        <v>180</v>
      </c>
      <c r="T95" s="50">
        <v>201</v>
      </c>
      <c r="U95" s="50">
        <v>152</v>
      </c>
      <c r="V95" s="50">
        <v>191</v>
      </c>
      <c r="W95" s="50">
        <v>175</v>
      </c>
      <c r="X95" s="50">
        <v>167</v>
      </c>
      <c r="Y95" s="50">
        <v>151</v>
      </c>
      <c r="Z95" s="50">
        <v>141.5</v>
      </c>
      <c r="AA95" s="50">
        <v>161</v>
      </c>
      <c r="AB95" s="50">
        <v>111</v>
      </c>
      <c r="AC95" s="50">
        <v>115</v>
      </c>
      <c r="AD95" s="50">
        <v>190.5</v>
      </c>
      <c r="AE95" s="50">
        <v>126</v>
      </c>
      <c r="AF95" s="50">
        <v>153</v>
      </c>
      <c r="AG95" s="50">
        <v>151.5</v>
      </c>
    </row>
    <row r="96" spans="1:33" s="49" customFormat="1" x14ac:dyDescent="0.3">
      <c r="A96" s="49" t="s">
        <v>13</v>
      </c>
      <c r="B96" s="49" t="s">
        <v>99</v>
      </c>
      <c r="C96" s="49" t="s">
        <v>9</v>
      </c>
      <c r="D96" s="49" t="s">
        <v>96</v>
      </c>
      <c r="E96" s="49" t="s">
        <v>75</v>
      </c>
      <c r="F96" s="49" t="s">
        <v>11</v>
      </c>
      <c r="G96" s="49" t="s">
        <v>102</v>
      </c>
      <c r="H96" s="50">
        <v>209</v>
      </c>
      <c r="I96" s="50">
        <v>181</v>
      </c>
      <c r="J96" s="50">
        <v>199.5</v>
      </c>
      <c r="K96" s="50">
        <v>234</v>
      </c>
      <c r="L96" s="50">
        <v>203.5</v>
      </c>
      <c r="M96" s="50">
        <v>256</v>
      </c>
      <c r="N96" s="50">
        <f t="shared" si="0"/>
        <v>213.83333333333334</v>
      </c>
      <c r="O96" s="50">
        <v>227</v>
      </c>
      <c r="P96" s="50">
        <v>193</v>
      </c>
      <c r="Q96" s="50">
        <v>186.5</v>
      </c>
      <c r="R96" s="50">
        <v>235</v>
      </c>
      <c r="S96" s="50">
        <v>177</v>
      </c>
      <c r="T96" s="50">
        <v>161</v>
      </c>
      <c r="U96" s="50">
        <v>272</v>
      </c>
      <c r="V96" s="50">
        <v>189</v>
      </c>
      <c r="W96" s="50">
        <v>189</v>
      </c>
      <c r="X96" s="50">
        <v>179</v>
      </c>
      <c r="Y96" s="50">
        <v>214</v>
      </c>
      <c r="Z96" s="50">
        <v>158</v>
      </c>
      <c r="AA96" s="50">
        <v>131</v>
      </c>
      <c r="AB96" s="50">
        <v>94</v>
      </c>
      <c r="AC96" s="50">
        <v>102</v>
      </c>
      <c r="AD96" s="50">
        <v>88</v>
      </c>
      <c r="AE96" s="50">
        <v>97</v>
      </c>
      <c r="AF96" s="50">
        <v>123</v>
      </c>
      <c r="AG96" s="50">
        <v>113</v>
      </c>
    </row>
    <row r="97" spans="1:33" s="49" customFormat="1" x14ac:dyDescent="0.3">
      <c r="A97" s="49" t="s">
        <v>15</v>
      </c>
      <c r="B97" s="49" t="s">
        <v>99</v>
      </c>
      <c r="C97" s="49" t="s">
        <v>9</v>
      </c>
      <c r="D97" s="49" t="s">
        <v>96</v>
      </c>
      <c r="E97" s="49" t="s">
        <v>75</v>
      </c>
      <c r="F97" s="49" t="s">
        <v>11</v>
      </c>
      <c r="G97" s="49" t="s">
        <v>104</v>
      </c>
      <c r="H97" s="50">
        <v>181.5</v>
      </c>
      <c r="I97" s="50">
        <v>133</v>
      </c>
      <c r="J97" s="50">
        <v>117</v>
      </c>
      <c r="K97" s="50">
        <v>169</v>
      </c>
      <c r="L97" s="50">
        <v>199</v>
      </c>
      <c r="M97" s="50">
        <v>149</v>
      </c>
      <c r="N97" s="50">
        <f t="shared" si="0"/>
        <v>158.08333333333334</v>
      </c>
      <c r="O97" s="50">
        <v>208.5</v>
      </c>
      <c r="P97" s="50">
        <v>120</v>
      </c>
      <c r="Q97" s="50">
        <v>88</v>
      </c>
      <c r="R97" s="50">
        <v>81</v>
      </c>
      <c r="S97" s="50">
        <v>80</v>
      </c>
      <c r="T97" s="50">
        <v>196</v>
      </c>
      <c r="U97" s="50">
        <v>193</v>
      </c>
      <c r="V97" s="50">
        <v>95</v>
      </c>
      <c r="W97" s="50">
        <v>85</v>
      </c>
      <c r="X97" s="50">
        <v>79.5</v>
      </c>
      <c r="Y97" s="50">
        <v>81</v>
      </c>
      <c r="Z97" s="50">
        <v>71</v>
      </c>
      <c r="AA97" s="50">
        <v>73.5</v>
      </c>
      <c r="AB97" s="50">
        <v>78</v>
      </c>
      <c r="AC97" s="50">
        <v>224</v>
      </c>
      <c r="AD97" s="50">
        <v>138</v>
      </c>
      <c r="AE97" s="50">
        <v>95</v>
      </c>
      <c r="AF97" s="50">
        <v>87</v>
      </c>
      <c r="AG97" s="50">
        <v>86</v>
      </c>
    </row>
    <row r="98" spans="1:33" s="49" customFormat="1" x14ac:dyDescent="0.3">
      <c r="A98" s="49" t="s">
        <v>78</v>
      </c>
      <c r="B98" s="49" t="s">
        <v>99</v>
      </c>
      <c r="C98" s="49" t="s">
        <v>9</v>
      </c>
      <c r="D98" s="49" t="s">
        <v>96</v>
      </c>
      <c r="E98" s="49" t="s">
        <v>75</v>
      </c>
      <c r="F98" s="49" t="s">
        <v>11</v>
      </c>
      <c r="G98" s="49" t="s">
        <v>101</v>
      </c>
      <c r="H98" s="50">
        <v>279</v>
      </c>
      <c r="I98" s="50">
        <v>304</v>
      </c>
      <c r="J98" s="50">
        <v>203.5</v>
      </c>
      <c r="K98" s="50">
        <v>182</v>
      </c>
      <c r="L98" s="50">
        <v>253.5</v>
      </c>
      <c r="M98" s="50">
        <v>214</v>
      </c>
      <c r="N98" s="50">
        <f t="shared" si="0"/>
        <v>239.33333333333334</v>
      </c>
      <c r="O98" s="50">
        <v>222.5</v>
      </c>
      <c r="P98" s="50">
        <v>230</v>
      </c>
      <c r="Q98" s="50">
        <v>235</v>
      </c>
      <c r="R98" s="50">
        <v>227.5</v>
      </c>
      <c r="S98" s="50">
        <v>221</v>
      </c>
      <c r="T98" s="50">
        <v>175</v>
      </c>
      <c r="U98" s="50">
        <v>266</v>
      </c>
      <c r="V98" s="50">
        <v>214</v>
      </c>
      <c r="W98" s="50">
        <v>237</v>
      </c>
      <c r="X98" s="50">
        <v>178</v>
      </c>
      <c r="Y98" s="50">
        <v>222</v>
      </c>
      <c r="Z98" s="50">
        <v>160</v>
      </c>
      <c r="AA98" s="50">
        <v>124</v>
      </c>
      <c r="AB98" s="50">
        <v>232</v>
      </c>
      <c r="AC98" s="50">
        <v>217</v>
      </c>
      <c r="AD98" s="50">
        <v>212</v>
      </c>
      <c r="AE98" s="50">
        <v>175</v>
      </c>
      <c r="AF98" s="50">
        <v>233</v>
      </c>
      <c r="AG98" s="50">
        <v>193</v>
      </c>
    </row>
    <row r="99" spans="1:33" s="49" customFormat="1" x14ac:dyDescent="0.3">
      <c r="A99" s="49" t="s">
        <v>16</v>
      </c>
      <c r="B99" s="49" t="s">
        <v>99</v>
      </c>
      <c r="C99" s="49" t="s">
        <v>9</v>
      </c>
      <c r="D99" s="49" t="s">
        <v>96</v>
      </c>
      <c r="E99" s="49" t="s">
        <v>75</v>
      </c>
      <c r="F99" s="49" t="s">
        <v>11</v>
      </c>
      <c r="G99" s="49" t="s">
        <v>102</v>
      </c>
      <c r="H99" s="50">
        <v>171</v>
      </c>
      <c r="I99" s="50">
        <v>144.5</v>
      </c>
      <c r="J99" s="50">
        <v>106</v>
      </c>
      <c r="K99" s="50">
        <v>97</v>
      </c>
      <c r="L99" s="50">
        <v>226</v>
      </c>
      <c r="M99" s="50">
        <v>171</v>
      </c>
      <c r="N99" s="50">
        <f t="shared" si="0"/>
        <v>152.58333333333334</v>
      </c>
      <c r="O99" s="50">
        <v>323</v>
      </c>
      <c r="P99" s="50">
        <v>195.5</v>
      </c>
      <c r="Q99" s="50">
        <v>111</v>
      </c>
      <c r="R99" s="50">
        <v>102</v>
      </c>
      <c r="S99" s="50">
        <v>91</v>
      </c>
      <c r="T99" s="50">
        <v>87</v>
      </c>
      <c r="U99" s="50">
        <v>102</v>
      </c>
      <c r="V99" s="50">
        <v>164</v>
      </c>
      <c r="W99" s="50">
        <v>98</v>
      </c>
      <c r="X99" s="50">
        <v>99</v>
      </c>
      <c r="Y99" s="50">
        <v>118</v>
      </c>
      <c r="Z99" s="50">
        <v>198</v>
      </c>
      <c r="AA99" s="50">
        <v>240.5</v>
      </c>
      <c r="AB99" s="50">
        <v>223.5</v>
      </c>
      <c r="AC99" s="50">
        <v>188</v>
      </c>
      <c r="AD99" s="50">
        <v>110</v>
      </c>
      <c r="AE99" s="50">
        <v>88</v>
      </c>
      <c r="AF99" s="50">
        <v>87</v>
      </c>
      <c r="AG99" s="50">
        <v>104</v>
      </c>
    </row>
    <row r="100" spans="1:33" s="49" customFormat="1" x14ac:dyDescent="0.3">
      <c r="A100" s="49" t="s">
        <v>79</v>
      </c>
      <c r="B100" s="49" t="s">
        <v>99</v>
      </c>
      <c r="C100" s="49" t="s">
        <v>9</v>
      </c>
      <c r="D100" s="49" t="s">
        <v>96</v>
      </c>
      <c r="E100" s="49" t="s">
        <v>75</v>
      </c>
      <c r="F100" s="49" t="s">
        <v>11</v>
      </c>
      <c r="G100" s="49" t="s">
        <v>103</v>
      </c>
      <c r="H100" s="50">
        <v>206</v>
      </c>
      <c r="I100" s="50">
        <v>197.5</v>
      </c>
      <c r="J100" s="50">
        <v>178.5</v>
      </c>
      <c r="K100" s="50">
        <v>177</v>
      </c>
      <c r="L100" s="50">
        <v>173</v>
      </c>
      <c r="M100" s="50">
        <v>193</v>
      </c>
      <c r="N100" s="50">
        <f t="shared" si="0"/>
        <v>187.5</v>
      </c>
      <c r="O100" s="50">
        <v>220</v>
      </c>
      <c r="P100" s="50">
        <v>186</v>
      </c>
      <c r="Q100" s="50">
        <v>159</v>
      </c>
      <c r="R100" s="50">
        <v>215.5</v>
      </c>
      <c r="S100" s="50">
        <v>184</v>
      </c>
      <c r="T100" s="50">
        <v>199.5</v>
      </c>
      <c r="U100" s="50">
        <v>173.5</v>
      </c>
      <c r="V100" s="50">
        <v>138</v>
      </c>
      <c r="W100" s="50">
        <v>101</v>
      </c>
      <c r="X100" s="50">
        <v>96</v>
      </c>
      <c r="Y100" s="50">
        <v>213</v>
      </c>
      <c r="Z100" s="50">
        <v>242</v>
      </c>
      <c r="AA100" s="50">
        <v>255</v>
      </c>
      <c r="AB100" s="50">
        <v>193.5</v>
      </c>
      <c r="AC100" s="50">
        <v>141</v>
      </c>
      <c r="AD100" s="50">
        <v>154</v>
      </c>
      <c r="AE100" s="50">
        <v>107</v>
      </c>
      <c r="AF100" s="50">
        <v>99</v>
      </c>
      <c r="AG100" s="50">
        <v>96</v>
      </c>
    </row>
    <row r="101" spans="1:33" s="49" customFormat="1" x14ac:dyDescent="0.3">
      <c r="A101" s="49" t="s">
        <v>17</v>
      </c>
      <c r="B101" s="49" t="s">
        <v>99</v>
      </c>
      <c r="C101" s="49" t="s">
        <v>9</v>
      </c>
      <c r="D101" s="49" t="s">
        <v>96</v>
      </c>
      <c r="E101" s="49" t="s">
        <v>75</v>
      </c>
      <c r="F101" s="49" t="s">
        <v>11</v>
      </c>
      <c r="G101" s="49" t="s">
        <v>104</v>
      </c>
      <c r="H101" s="50">
        <v>274</v>
      </c>
      <c r="I101" s="50">
        <v>174.5</v>
      </c>
      <c r="J101" s="50">
        <v>262</v>
      </c>
      <c r="K101" s="50">
        <v>302</v>
      </c>
      <c r="L101" s="50">
        <v>212</v>
      </c>
      <c r="M101" s="50">
        <v>244</v>
      </c>
      <c r="N101" s="50">
        <f t="shared" si="0"/>
        <v>244.75</v>
      </c>
      <c r="O101" s="50">
        <v>270</v>
      </c>
      <c r="P101" s="50">
        <v>225</v>
      </c>
      <c r="Q101" s="50">
        <v>162</v>
      </c>
      <c r="R101" s="50">
        <v>217.5</v>
      </c>
      <c r="S101" s="50">
        <v>194</v>
      </c>
      <c r="T101" s="50">
        <v>242</v>
      </c>
      <c r="U101" s="50">
        <v>235</v>
      </c>
      <c r="V101" s="50">
        <v>218</v>
      </c>
      <c r="W101" s="50">
        <v>251</v>
      </c>
      <c r="X101" s="50">
        <v>176</v>
      </c>
      <c r="Y101" s="50">
        <v>111</v>
      </c>
      <c r="Z101" s="50">
        <v>100</v>
      </c>
      <c r="AA101" s="50">
        <v>246</v>
      </c>
      <c r="AB101" s="50">
        <v>275</v>
      </c>
      <c r="AC101" s="50">
        <v>190</v>
      </c>
      <c r="AD101" s="50">
        <v>235</v>
      </c>
      <c r="AE101" s="50">
        <v>196</v>
      </c>
      <c r="AF101" s="50">
        <v>203</v>
      </c>
      <c r="AG101" s="50">
        <v>185</v>
      </c>
    </row>
    <row r="102" spans="1:33" s="49" customFormat="1" x14ac:dyDescent="0.3">
      <c r="A102" s="49" t="s">
        <v>80</v>
      </c>
      <c r="B102" s="49" t="s">
        <v>99</v>
      </c>
      <c r="C102" s="49" t="s">
        <v>9</v>
      </c>
      <c r="D102" s="49" t="s">
        <v>96</v>
      </c>
      <c r="E102" s="49" t="s">
        <v>75</v>
      </c>
      <c r="F102" s="49" t="s">
        <v>11</v>
      </c>
      <c r="G102" s="49" t="s">
        <v>105</v>
      </c>
      <c r="H102" s="50">
        <v>258</v>
      </c>
      <c r="I102" s="50">
        <v>220</v>
      </c>
      <c r="J102" s="50">
        <v>227</v>
      </c>
      <c r="K102" s="50">
        <v>214</v>
      </c>
      <c r="L102" s="50">
        <v>233</v>
      </c>
      <c r="M102" s="50">
        <v>250</v>
      </c>
      <c r="N102" s="50">
        <f t="shared" si="0"/>
        <v>233.66666666666666</v>
      </c>
      <c r="O102" s="50">
        <v>351.5</v>
      </c>
      <c r="P102" s="50">
        <v>220</v>
      </c>
      <c r="Q102" s="50">
        <v>197.5</v>
      </c>
      <c r="R102" s="50">
        <v>212.5</v>
      </c>
      <c r="S102" s="50">
        <v>182.5</v>
      </c>
      <c r="T102" s="50">
        <v>194</v>
      </c>
      <c r="U102" s="50">
        <v>217</v>
      </c>
      <c r="V102" s="50">
        <v>165</v>
      </c>
      <c r="W102" s="50">
        <v>175.5</v>
      </c>
      <c r="X102" s="50">
        <v>137</v>
      </c>
      <c r="Y102" s="50">
        <v>126</v>
      </c>
      <c r="Z102" s="50">
        <v>152</v>
      </c>
      <c r="AA102" s="50">
        <v>242</v>
      </c>
      <c r="AB102" s="50">
        <v>252.5</v>
      </c>
      <c r="AC102" s="50">
        <v>271</v>
      </c>
      <c r="AD102" s="50">
        <v>200</v>
      </c>
      <c r="AE102" s="50">
        <v>126</v>
      </c>
      <c r="AF102" s="50">
        <v>114</v>
      </c>
      <c r="AG102" s="50">
        <v>113</v>
      </c>
    </row>
    <row r="103" spans="1:33" s="49" customFormat="1" x14ac:dyDescent="0.3">
      <c r="A103" s="49" t="s">
        <v>20</v>
      </c>
      <c r="B103" s="49" t="s">
        <v>100</v>
      </c>
      <c r="C103" s="49" t="s">
        <v>9</v>
      </c>
      <c r="D103" s="49" t="s">
        <v>96</v>
      </c>
      <c r="E103" s="49" t="s">
        <v>75</v>
      </c>
      <c r="F103" s="49" t="s">
        <v>11</v>
      </c>
      <c r="G103" s="49" t="s">
        <v>106</v>
      </c>
      <c r="H103" s="50">
        <v>227.5</v>
      </c>
      <c r="I103" s="50">
        <v>265</v>
      </c>
      <c r="J103" s="50">
        <v>258</v>
      </c>
      <c r="K103" s="50">
        <v>188</v>
      </c>
      <c r="L103" s="50">
        <v>156</v>
      </c>
      <c r="M103" s="50">
        <v>152</v>
      </c>
      <c r="N103" s="50">
        <f t="shared" si="0"/>
        <v>207.75</v>
      </c>
      <c r="O103" s="50">
        <v>253</v>
      </c>
      <c r="P103" s="50">
        <v>212</v>
      </c>
      <c r="Q103" s="50">
        <v>184</v>
      </c>
      <c r="R103" s="50">
        <v>158</v>
      </c>
      <c r="S103" s="50">
        <v>141</v>
      </c>
      <c r="T103" s="50">
        <v>237</v>
      </c>
      <c r="U103" s="50">
        <v>182</v>
      </c>
      <c r="V103" s="50">
        <v>134</v>
      </c>
      <c r="W103" s="50">
        <v>134</v>
      </c>
      <c r="X103" s="50">
        <v>126</v>
      </c>
      <c r="Y103" s="50">
        <v>125</v>
      </c>
      <c r="Z103" s="50">
        <v>159</v>
      </c>
      <c r="AA103" s="50">
        <v>154</v>
      </c>
      <c r="AB103" s="50">
        <v>133</v>
      </c>
      <c r="AC103" s="50">
        <v>126</v>
      </c>
      <c r="AD103" s="50">
        <v>118</v>
      </c>
      <c r="AE103" s="50">
        <v>128</v>
      </c>
      <c r="AF103" s="50">
        <v>120</v>
      </c>
      <c r="AG103" s="50">
        <v>125</v>
      </c>
    </row>
    <row r="104" spans="1:33" s="49" customFormat="1" x14ac:dyDescent="0.3">
      <c r="A104" s="49" t="s">
        <v>21</v>
      </c>
      <c r="B104" s="49" t="s">
        <v>100</v>
      </c>
      <c r="C104" s="49" t="s">
        <v>9</v>
      </c>
      <c r="D104" s="49" t="s">
        <v>96</v>
      </c>
      <c r="E104" s="49" t="s">
        <v>75</v>
      </c>
      <c r="F104" s="49" t="s">
        <v>11</v>
      </c>
      <c r="G104" s="49" t="s">
        <v>107</v>
      </c>
      <c r="H104" s="50">
        <v>249</v>
      </c>
      <c r="I104" s="50">
        <v>279</v>
      </c>
      <c r="J104" s="50">
        <v>205</v>
      </c>
      <c r="K104" s="50">
        <v>274</v>
      </c>
      <c r="L104" s="50">
        <v>214</v>
      </c>
      <c r="M104" s="50">
        <v>203</v>
      </c>
      <c r="N104" s="50">
        <f t="shared" si="0"/>
        <v>237.33333333333334</v>
      </c>
      <c r="O104" s="50">
        <v>227</v>
      </c>
      <c r="P104" s="50">
        <v>249</v>
      </c>
      <c r="Q104" s="50">
        <v>220.5</v>
      </c>
      <c r="R104" s="50">
        <v>225.5</v>
      </c>
      <c r="S104" s="50">
        <v>214</v>
      </c>
      <c r="T104" s="50">
        <v>198</v>
      </c>
      <c r="U104" s="50">
        <v>180</v>
      </c>
      <c r="V104" s="50">
        <v>135</v>
      </c>
      <c r="W104" s="50">
        <v>115</v>
      </c>
      <c r="X104" s="50">
        <v>126</v>
      </c>
      <c r="Y104" s="50">
        <v>123</v>
      </c>
      <c r="Z104" s="50">
        <v>120</v>
      </c>
      <c r="AA104" s="50">
        <v>133</v>
      </c>
      <c r="AB104" s="50">
        <v>133</v>
      </c>
      <c r="AC104" s="50">
        <v>140</v>
      </c>
      <c r="AD104" s="50">
        <v>151.5</v>
      </c>
      <c r="AE104" s="50">
        <v>146</v>
      </c>
      <c r="AF104" s="50">
        <v>115</v>
      </c>
      <c r="AG104" s="50">
        <v>118</v>
      </c>
    </row>
    <row r="105" spans="1:33" s="49" customFormat="1" x14ac:dyDescent="0.3">
      <c r="A105" s="49" t="s">
        <v>82</v>
      </c>
      <c r="B105" s="49" t="s">
        <v>100</v>
      </c>
      <c r="C105" s="49" t="s">
        <v>9</v>
      </c>
      <c r="D105" s="49" t="s">
        <v>96</v>
      </c>
      <c r="E105" s="49" t="s">
        <v>75</v>
      </c>
      <c r="F105" s="49" t="s">
        <v>11</v>
      </c>
      <c r="G105" s="49" t="s">
        <v>105</v>
      </c>
      <c r="H105" s="50">
        <v>244</v>
      </c>
      <c r="I105" s="50">
        <v>218.5</v>
      </c>
      <c r="J105" s="50">
        <v>173</v>
      </c>
      <c r="K105" s="50">
        <v>235</v>
      </c>
      <c r="L105" s="50">
        <v>225</v>
      </c>
      <c r="M105" s="50">
        <v>249</v>
      </c>
      <c r="N105" s="50">
        <f t="shared" si="0"/>
        <v>224.08333333333334</v>
      </c>
      <c r="O105" s="50">
        <v>251</v>
      </c>
      <c r="P105" s="50">
        <v>218</v>
      </c>
      <c r="Q105" s="50">
        <v>233</v>
      </c>
      <c r="R105" s="50">
        <v>200.5</v>
      </c>
      <c r="S105" s="50">
        <v>153</v>
      </c>
      <c r="T105" s="50">
        <v>129</v>
      </c>
      <c r="U105" s="50">
        <v>129</v>
      </c>
      <c r="V105" s="50">
        <v>122</v>
      </c>
      <c r="W105" s="50">
        <v>167</v>
      </c>
      <c r="X105" s="50">
        <v>146</v>
      </c>
      <c r="Y105" s="50">
        <v>156</v>
      </c>
      <c r="Z105" s="50">
        <v>142</v>
      </c>
      <c r="AA105" s="50">
        <v>151</v>
      </c>
      <c r="AB105" s="50">
        <v>151</v>
      </c>
      <c r="AC105" s="50">
        <v>171</v>
      </c>
      <c r="AD105" s="50">
        <v>165</v>
      </c>
      <c r="AE105" s="50">
        <v>302</v>
      </c>
      <c r="AF105" s="50">
        <v>302</v>
      </c>
      <c r="AG105" s="50">
        <v>283</v>
      </c>
    </row>
    <row r="106" spans="1:33" s="49" customFormat="1" x14ac:dyDescent="0.3">
      <c r="A106" s="49" t="s">
        <v>22</v>
      </c>
      <c r="B106" s="49" t="s">
        <v>100</v>
      </c>
      <c r="C106" s="49" t="s">
        <v>9</v>
      </c>
      <c r="D106" s="49" t="s">
        <v>96</v>
      </c>
      <c r="E106" s="49" t="s">
        <v>75</v>
      </c>
      <c r="F106" s="49" t="s">
        <v>11</v>
      </c>
      <c r="G106" s="49" t="s">
        <v>106</v>
      </c>
      <c r="H106" s="50">
        <v>219</v>
      </c>
      <c r="I106" s="50">
        <v>214.5</v>
      </c>
      <c r="J106" s="50">
        <v>295</v>
      </c>
      <c r="K106" s="50">
        <v>246</v>
      </c>
      <c r="L106" s="50">
        <v>233.5</v>
      </c>
      <c r="M106" s="50">
        <v>232</v>
      </c>
      <c r="N106" s="50">
        <f t="shared" si="0"/>
        <v>240</v>
      </c>
      <c r="O106" s="50">
        <v>250</v>
      </c>
      <c r="P106" s="50">
        <v>299</v>
      </c>
      <c r="Q106" s="50">
        <v>276</v>
      </c>
      <c r="R106" s="50">
        <v>239</v>
      </c>
      <c r="S106" s="50">
        <v>186</v>
      </c>
      <c r="T106" s="50">
        <v>158</v>
      </c>
      <c r="U106" s="50">
        <v>142</v>
      </c>
      <c r="V106" s="50">
        <v>167</v>
      </c>
      <c r="W106" s="50">
        <v>207</v>
      </c>
      <c r="X106" s="50">
        <v>309</v>
      </c>
      <c r="Y106" s="50">
        <v>280.5</v>
      </c>
      <c r="Z106" s="50">
        <v>168</v>
      </c>
      <c r="AA106" s="50">
        <v>139</v>
      </c>
      <c r="AB106" s="50">
        <v>136</v>
      </c>
      <c r="AC106" s="50">
        <v>120</v>
      </c>
      <c r="AD106" s="50">
        <v>122</v>
      </c>
      <c r="AE106" s="50">
        <v>116</v>
      </c>
      <c r="AF106" s="50">
        <v>114</v>
      </c>
      <c r="AG106" s="50">
        <v>132</v>
      </c>
    </row>
    <row r="107" spans="1:33" s="49" customFormat="1" x14ac:dyDescent="0.3">
      <c r="A107" s="49" t="s">
        <v>83</v>
      </c>
      <c r="B107" s="49" t="s">
        <v>100</v>
      </c>
      <c r="C107" s="49" t="s">
        <v>9</v>
      </c>
      <c r="D107" s="49" t="s">
        <v>96</v>
      </c>
      <c r="E107" s="49" t="s">
        <v>75</v>
      </c>
      <c r="F107" s="49" t="s">
        <v>11</v>
      </c>
      <c r="G107" s="49" t="s">
        <v>107</v>
      </c>
      <c r="H107" s="50">
        <v>157</v>
      </c>
      <c r="I107" s="50">
        <v>133</v>
      </c>
      <c r="J107" s="50">
        <v>126</v>
      </c>
      <c r="K107" s="50">
        <v>117</v>
      </c>
      <c r="L107" s="50">
        <v>131</v>
      </c>
      <c r="M107" s="50">
        <v>231.5</v>
      </c>
      <c r="N107" s="50">
        <f t="shared" si="0"/>
        <v>149.25</v>
      </c>
      <c r="O107" s="50">
        <v>312</v>
      </c>
      <c r="P107" s="50">
        <v>150</v>
      </c>
      <c r="Q107" s="50">
        <v>139.5</v>
      </c>
      <c r="R107" s="50">
        <v>117</v>
      </c>
      <c r="S107" s="50">
        <v>134.5</v>
      </c>
      <c r="T107" s="50">
        <v>113</v>
      </c>
      <c r="U107" s="50">
        <v>115</v>
      </c>
      <c r="V107" s="50">
        <v>104</v>
      </c>
      <c r="W107" s="50">
        <v>122</v>
      </c>
      <c r="X107" s="50">
        <v>134</v>
      </c>
      <c r="Y107" s="50">
        <v>139</v>
      </c>
      <c r="Z107" s="50">
        <v>137</v>
      </c>
      <c r="AA107" s="50">
        <v>110</v>
      </c>
      <c r="AB107" s="50">
        <v>138.5</v>
      </c>
      <c r="AC107" s="50">
        <v>143</v>
      </c>
      <c r="AD107" s="50">
        <v>156</v>
      </c>
      <c r="AE107" s="50">
        <v>147</v>
      </c>
      <c r="AF107" s="50">
        <v>141</v>
      </c>
      <c r="AG107" s="50">
        <v>135</v>
      </c>
    </row>
    <row r="108" spans="1:33" s="49" customFormat="1" x14ac:dyDescent="0.3">
      <c r="A108" s="49" t="s">
        <v>84</v>
      </c>
      <c r="B108" s="49" t="s">
        <v>100</v>
      </c>
      <c r="C108" s="49" t="s">
        <v>9</v>
      </c>
      <c r="D108" s="49" t="s">
        <v>96</v>
      </c>
      <c r="E108" s="49" t="s">
        <v>75</v>
      </c>
      <c r="F108" s="49" t="s">
        <v>11</v>
      </c>
      <c r="G108" s="49" t="s">
        <v>108</v>
      </c>
      <c r="H108" s="50">
        <v>291</v>
      </c>
      <c r="I108" s="50">
        <v>237</v>
      </c>
      <c r="J108" s="50">
        <v>235</v>
      </c>
      <c r="K108" s="50">
        <v>180.5</v>
      </c>
      <c r="L108" s="50">
        <v>207</v>
      </c>
      <c r="M108" s="50">
        <v>237</v>
      </c>
      <c r="N108" s="50">
        <f t="shared" si="0"/>
        <v>231.25</v>
      </c>
      <c r="O108" s="50">
        <v>228</v>
      </c>
      <c r="P108" s="50">
        <v>197</v>
      </c>
      <c r="Q108" s="50">
        <v>195</v>
      </c>
      <c r="R108" s="50">
        <v>180</v>
      </c>
      <c r="S108" s="50">
        <v>172</v>
      </c>
      <c r="T108" s="50">
        <v>234</v>
      </c>
      <c r="U108" s="50">
        <v>167</v>
      </c>
      <c r="V108" s="50">
        <v>156</v>
      </c>
      <c r="W108" s="50">
        <v>185</v>
      </c>
      <c r="X108" s="50">
        <v>269</v>
      </c>
      <c r="Y108" s="50">
        <v>172.5</v>
      </c>
      <c r="Z108" s="50">
        <v>178</v>
      </c>
      <c r="AA108" s="50">
        <v>163.5</v>
      </c>
      <c r="AB108" s="50">
        <v>144</v>
      </c>
      <c r="AC108" s="50">
        <v>149</v>
      </c>
      <c r="AD108" s="50">
        <v>171</v>
      </c>
      <c r="AE108" s="50">
        <v>213</v>
      </c>
      <c r="AF108" s="50">
        <v>206</v>
      </c>
      <c r="AG108" s="50">
        <v>199</v>
      </c>
    </row>
    <row r="109" spans="1:33" s="49" customFormat="1" x14ac:dyDescent="0.3">
      <c r="A109" s="49" t="s">
        <v>85</v>
      </c>
      <c r="B109" s="49" t="s">
        <v>100</v>
      </c>
      <c r="C109" s="49" t="s">
        <v>9</v>
      </c>
      <c r="D109" s="49" t="s">
        <v>96</v>
      </c>
      <c r="E109" s="49" t="s">
        <v>75</v>
      </c>
      <c r="F109" s="49" t="s">
        <v>11</v>
      </c>
      <c r="G109" s="49" t="s">
        <v>105</v>
      </c>
      <c r="H109" s="50">
        <v>247.5</v>
      </c>
      <c r="I109" s="50">
        <v>233</v>
      </c>
      <c r="J109" s="50">
        <v>235</v>
      </c>
      <c r="K109" s="50">
        <v>207</v>
      </c>
      <c r="L109" s="50">
        <v>284</v>
      </c>
      <c r="M109" s="50">
        <v>233.5</v>
      </c>
      <c r="N109" s="50">
        <f t="shared" si="0"/>
        <v>240</v>
      </c>
      <c r="O109" s="50">
        <v>349.5</v>
      </c>
      <c r="P109" s="50">
        <v>286</v>
      </c>
      <c r="Q109" s="50">
        <v>238</v>
      </c>
      <c r="R109" s="50">
        <v>205</v>
      </c>
      <c r="S109" s="50">
        <v>187</v>
      </c>
      <c r="T109" s="50">
        <v>179</v>
      </c>
      <c r="U109" s="50">
        <v>156.5</v>
      </c>
      <c r="V109" s="50">
        <v>213</v>
      </c>
      <c r="W109" s="50">
        <v>166</v>
      </c>
      <c r="X109" s="50">
        <v>155</v>
      </c>
      <c r="Y109" s="50">
        <v>154</v>
      </c>
      <c r="Z109" s="50">
        <v>162</v>
      </c>
      <c r="AA109" s="50">
        <v>200</v>
      </c>
      <c r="AB109" s="50">
        <v>236</v>
      </c>
      <c r="AC109" s="50">
        <v>194</v>
      </c>
      <c r="AD109" s="50">
        <v>174</v>
      </c>
      <c r="AE109" s="50">
        <v>264.5</v>
      </c>
      <c r="AF109" s="50">
        <v>289</v>
      </c>
      <c r="AG109" s="50">
        <v>339</v>
      </c>
    </row>
    <row r="110" spans="1:33" s="49" customFormat="1" x14ac:dyDescent="0.3">
      <c r="A110" s="49" t="s">
        <v>86</v>
      </c>
      <c r="B110" s="49" t="s">
        <v>100</v>
      </c>
      <c r="C110" s="49" t="s">
        <v>9</v>
      </c>
      <c r="D110" s="49" t="s">
        <v>96</v>
      </c>
      <c r="E110" s="49" t="s">
        <v>75</v>
      </c>
      <c r="F110" s="49" t="s">
        <v>11</v>
      </c>
      <c r="G110" s="49" t="s">
        <v>106</v>
      </c>
      <c r="H110" s="50">
        <v>239</v>
      </c>
      <c r="I110" s="50">
        <v>265.5</v>
      </c>
      <c r="J110" s="50">
        <v>248</v>
      </c>
      <c r="K110" s="50">
        <v>303</v>
      </c>
      <c r="L110" s="50">
        <v>243.5</v>
      </c>
      <c r="M110" s="50">
        <v>319</v>
      </c>
      <c r="N110" s="50">
        <f t="shared" si="0"/>
        <v>269.66666666666669</v>
      </c>
      <c r="O110" s="50">
        <v>260</v>
      </c>
      <c r="P110" s="50">
        <v>239</v>
      </c>
      <c r="Q110" s="50">
        <v>238.5</v>
      </c>
      <c r="R110" s="50">
        <v>273</v>
      </c>
      <c r="S110" s="50">
        <v>246</v>
      </c>
      <c r="T110" s="50">
        <v>187</v>
      </c>
      <c r="U110" s="50">
        <v>158</v>
      </c>
      <c r="V110" s="50">
        <v>171</v>
      </c>
      <c r="W110" s="50">
        <v>180</v>
      </c>
      <c r="X110" s="50">
        <v>147</v>
      </c>
      <c r="Y110" s="50">
        <v>144</v>
      </c>
      <c r="Z110" s="50">
        <v>123</v>
      </c>
      <c r="AA110" s="50">
        <v>124</v>
      </c>
      <c r="AB110" s="50">
        <v>314</v>
      </c>
      <c r="AC110" s="50">
        <v>278</v>
      </c>
      <c r="AD110" s="50">
        <v>274</v>
      </c>
      <c r="AE110" s="50">
        <v>226</v>
      </c>
      <c r="AF110" s="50">
        <v>152</v>
      </c>
      <c r="AG110" s="50">
        <v>128</v>
      </c>
    </row>
    <row r="111" spans="1:33" s="49" customFormat="1" x14ac:dyDescent="0.3">
      <c r="A111" s="49" t="s">
        <v>23</v>
      </c>
      <c r="B111" s="49" t="s">
        <v>100</v>
      </c>
      <c r="C111" s="49" t="s">
        <v>9</v>
      </c>
      <c r="D111" s="49" t="s">
        <v>96</v>
      </c>
      <c r="E111" s="49" t="s">
        <v>75</v>
      </c>
      <c r="F111" s="49" t="s">
        <v>11</v>
      </c>
      <c r="G111" s="49" t="s">
        <v>107</v>
      </c>
      <c r="H111" s="50">
        <v>252</v>
      </c>
      <c r="I111" s="50">
        <v>214.5</v>
      </c>
      <c r="J111" s="50">
        <v>185</v>
      </c>
      <c r="K111" s="50">
        <v>241</v>
      </c>
      <c r="L111" s="50">
        <v>164</v>
      </c>
      <c r="M111" s="50">
        <v>225</v>
      </c>
      <c r="N111" s="50">
        <f t="shared" si="0"/>
        <v>213.58333333333334</v>
      </c>
      <c r="O111" s="50">
        <v>298</v>
      </c>
      <c r="P111" s="50">
        <v>222</v>
      </c>
      <c r="Q111" s="50">
        <v>152</v>
      </c>
      <c r="R111" s="50">
        <v>201.5</v>
      </c>
      <c r="S111" s="50">
        <v>195.5</v>
      </c>
      <c r="T111" s="50">
        <v>129</v>
      </c>
      <c r="U111" s="50">
        <v>172</v>
      </c>
      <c r="V111" s="50">
        <v>227.5</v>
      </c>
      <c r="W111" s="50">
        <v>223</v>
      </c>
      <c r="X111" s="50">
        <v>168</v>
      </c>
      <c r="Y111" s="50">
        <v>173.5</v>
      </c>
      <c r="Z111" s="50">
        <v>128</v>
      </c>
      <c r="AA111" s="50">
        <v>125</v>
      </c>
      <c r="AB111" s="50">
        <v>133</v>
      </c>
      <c r="AC111" s="50">
        <v>283</v>
      </c>
      <c r="AD111" s="50">
        <v>278</v>
      </c>
      <c r="AE111" s="50">
        <v>153.5</v>
      </c>
      <c r="AF111" s="50">
        <v>120</v>
      </c>
      <c r="AG111" s="50">
        <v>112</v>
      </c>
    </row>
    <row r="112" spans="1:33" s="49" customFormat="1" x14ac:dyDescent="0.3">
      <c r="A112" s="49" t="s">
        <v>74</v>
      </c>
      <c r="B112" s="49" t="s">
        <v>99</v>
      </c>
      <c r="C112" s="49" t="s">
        <v>24</v>
      </c>
      <c r="D112" s="49" t="s">
        <v>45</v>
      </c>
      <c r="E112" s="49" t="s">
        <v>25</v>
      </c>
      <c r="F112" s="49" t="s">
        <v>11</v>
      </c>
      <c r="G112" s="49" t="s">
        <v>104</v>
      </c>
      <c r="H112" s="50">
        <v>218</v>
      </c>
      <c r="I112" s="50">
        <v>283</v>
      </c>
      <c r="J112" s="50">
        <v>203</v>
      </c>
      <c r="K112" s="50">
        <v>210</v>
      </c>
      <c r="L112" s="50">
        <v>196</v>
      </c>
      <c r="M112" s="50">
        <v>183</v>
      </c>
      <c r="N112" s="50">
        <f t="shared" si="0"/>
        <v>215.5</v>
      </c>
      <c r="O112" s="50">
        <v>217</v>
      </c>
      <c r="P112" s="50">
        <v>178</v>
      </c>
      <c r="Q112" s="50">
        <v>261</v>
      </c>
      <c r="R112" s="50">
        <v>234</v>
      </c>
      <c r="S112" s="50">
        <v>188</v>
      </c>
      <c r="T112" s="50">
        <v>216.5</v>
      </c>
      <c r="U112" s="50">
        <v>192</v>
      </c>
      <c r="V112" s="50">
        <v>193</v>
      </c>
      <c r="W112" s="50">
        <v>132.5</v>
      </c>
      <c r="X112" s="50">
        <v>97</v>
      </c>
      <c r="Y112" s="50">
        <v>97</v>
      </c>
      <c r="Z112" s="50">
        <v>110.5</v>
      </c>
      <c r="AA112" s="50">
        <v>85</v>
      </c>
      <c r="AB112" s="50">
        <v>87</v>
      </c>
      <c r="AC112" s="50">
        <v>94</v>
      </c>
      <c r="AD112" s="50">
        <v>91</v>
      </c>
      <c r="AE112" s="50">
        <v>99</v>
      </c>
      <c r="AF112" s="50">
        <v>128</v>
      </c>
      <c r="AG112" s="50">
        <v>205.5</v>
      </c>
    </row>
    <row r="113" spans="1:33" s="49" customFormat="1" x14ac:dyDescent="0.3">
      <c r="A113" s="49" t="s">
        <v>76</v>
      </c>
      <c r="B113" s="49" t="s">
        <v>99</v>
      </c>
      <c r="C113" s="49" t="s">
        <v>24</v>
      </c>
      <c r="D113" s="49" t="s">
        <v>45</v>
      </c>
      <c r="E113" s="49" t="s">
        <v>25</v>
      </c>
      <c r="F113" s="49" t="s">
        <v>11</v>
      </c>
      <c r="G113" s="49" t="s">
        <v>101</v>
      </c>
      <c r="H113" s="50">
        <v>193.5</v>
      </c>
      <c r="I113" s="50">
        <v>168</v>
      </c>
      <c r="J113" s="50">
        <v>187.5</v>
      </c>
      <c r="K113" s="50">
        <v>169</v>
      </c>
      <c r="L113" s="50">
        <v>182</v>
      </c>
      <c r="M113" s="50">
        <v>187</v>
      </c>
      <c r="N113" s="50">
        <f t="shared" si="0"/>
        <v>181.16666666666666</v>
      </c>
      <c r="O113" s="50">
        <v>167</v>
      </c>
      <c r="P113" s="50">
        <v>140</v>
      </c>
      <c r="Q113" s="50">
        <v>120</v>
      </c>
      <c r="R113" s="50">
        <v>108</v>
      </c>
      <c r="S113" s="50">
        <v>165</v>
      </c>
      <c r="T113" s="50">
        <v>102</v>
      </c>
      <c r="U113" s="50">
        <v>102</v>
      </c>
      <c r="V113" s="50">
        <v>87</v>
      </c>
      <c r="W113" s="50">
        <v>102</v>
      </c>
      <c r="X113" s="50">
        <v>117</v>
      </c>
      <c r="Y113" s="50">
        <v>127</v>
      </c>
      <c r="Z113" s="50">
        <v>137</v>
      </c>
      <c r="AA113" s="50">
        <v>109</v>
      </c>
      <c r="AB113" s="50">
        <v>106</v>
      </c>
      <c r="AC113" s="50">
        <v>101</v>
      </c>
      <c r="AD113" s="50">
        <v>104</v>
      </c>
      <c r="AE113" s="50">
        <v>112</v>
      </c>
      <c r="AF113" s="50">
        <v>115</v>
      </c>
      <c r="AG113" s="50">
        <v>111</v>
      </c>
    </row>
    <row r="114" spans="1:33" s="49" customFormat="1" x14ac:dyDescent="0.3">
      <c r="A114" s="49" t="s">
        <v>7</v>
      </c>
      <c r="B114" s="49" t="s">
        <v>99</v>
      </c>
      <c r="C114" s="49" t="s">
        <v>24</v>
      </c>
      <c r="D114" s="49" t="s">
        <v>45</v>
      </c>
      <c r="E114" s="49" t="s">
        <v>25</v>
      </c>
      <c r="F114" s="49" t="s">
        <v>11</v>
      </c>
      <c r="G114" s="49" t="s">
        <v>102</v>
      </c>
      <c r="H114" s="50">
        <v>229</v>
      </c>
      <c r="I114" s="50">
        <v>153</v>
      </c>
      <c r="J114" s="50">
        <v>169</v>
      </c>
      <c r="K114" s="50">
        <v>197</v>
      </c>
      <c r="L114" s="50">
        <v>186</v>
      </c>
      <c r="M114" s="50">
        <v>228</v>
      </c>
      <c r="N114" s="50">
        <f t="shared" si="0"/>
        <v>193.66666666666666</v>
      </c>
      <c r="O114" s="50">
        <v>162.5</v>
      </c>
      <c r="P114" s="50">
        <v>182.5</v>
      </c>
      <c r="Q114" s="50">
        <v>166.5</v>
      </c>
      <c r="R114" s="50">
        <v>161.5</v>
      </c>
      <c r="S114" s="50">
        <v>159</v>
      </c>
      <c r="T114" s="50">
        <v>172</v>
      </c>
      <c r="U114" s="50">
        <v>194</v>
      </c>
      <c r="V114" s="50">
        <v>179</v>
      </c>
      <c r="W114" s="50">
        <v>113</v>
      </c>
      <c r="X114" s="50">
        <v>204</v>
      </c>
      <c r="Y114" s="50">
        <v>186</v>
      </c>
      <c r="Z114" s="50">
        <v>129</v>
      </c>
      <c r="AA114" s="50">
        <v>96</v>
      </c>
      <c r="AB114" s="50">
        <v>87</v>
      </c>
      <c r="AC114" s="50">
        <v>84.5</v>
      </c>
      <c r="AD114" s="50">
        <v>69</v>
      </c>
      <c r="AE114" s="50">
        <v>197</v>
      </c>
      <c r="AF114" s="50">
        <v>155</v>
      </c>
      <c r="AG114" s="50">
        <v>104</v>
      </c>
    </row>
    <row r="115" spans="1:33" s="49" customFormat="1" x14ac:dyDescent="0.3">
      <c r="A115" s="49" t="s">
        <v>77</v>
      </c>
      <c r="B115" s="49" t="s">
        <v>99</v>
      </c>
      <c r="C115" s="49" t="s">
        <v>24</v>
      </c>
      <c r="D115" s="49" t="s">
        <v>45</v>
      </c>
      <c r="E115" s="49" t="s">
        <v>25</v>
      </c>
      <c r="F115" s="49" t="s">
        <v>11</v>
      </c>
      <c r="G115" s="49" t="s">
        <v>103</v>
      </c>
      <c r="H115" s="50">
        <v>273</v>
      </c>
      <c r="I115" s="50">
        <v>236.5</v>
      </c>
      <c r="J115" s="50">
        <v>247</v>
      </c>
      <c r="K115" s="50">
        <v>188</v>
      </c>
      <c r="L115" s="50">
        <v>298</v>
      </c>
      <c r="M115" s="50">
        <v>274</v>
      </c>
      <c r="N115" s="50">
        <f t="shared" si="0"/>
        <v>252.75</v>
      </c>
      <c r="O115" s="50">
        <v>197.5</v>
      </c>
      <c r="P115" s="50">
        <v>144</v>
      </c>
      <c r="Q115" s="50">
        <v>253</v>
      </c>
      <c r="R115" s="50">
        <v>201</v>
      </c>
      <c r="S115" s="50">
        <v>125</v>
      </c>
      <c r="T115" s="50">
        <v>102</v>
      </c>
      <c r="U115" s="50">
        <v>90</v>
      </c>
      <c r="V115" s="50">
        <v>86</v>
      </c>
      <c r="W115" s="50">
        <v>120</v>
      </c>
      <c r="X115" s="50">
        <v>85</v>
      </c>
      <c r="Y115" s="50">
        <v>91</v>
      </c>
      <c r="Z115" s="50">
        <v>266</v>
      </c>
      <c r="AA115" s="50">
        <v>126</v>
      </c>
      <c r="AB115" s="50">
        <v>87</v>
      </c>
      <c r="AC115" s="50">
        <v>82.5</v>
      </c>
      <c r="AD115" s="50">
        <v>85</v>
      </c>
      <c r="AE115" s="50">
        <v>148</v>
      </c>
      <c r="AF115" s="50">
        <v>122.5</v>
      </c>
      <c r="AG115" s="50">
        <v>95</v>
      </c>
    </row>
    <row r="116" spans="1:33" s="49" customFormat="1" x14ac:dyDescent="0.3">
      <c r="A116" s="49" t="s">
        <v>12</v>
      </c>
      <c r="B116" s="49" t="s">
        <v>99</v>
      </c>
      <c r="C116" s="49" t="s">
        <v>24</v>
      </c>
      <c r="D116" s="49" t="s">
        <v>45</v>
      </c>
      <c r="E116" s="49" t="s">
        <v>25</v>
      </c>
      <c r="F116" s="49" t="s">
        <v>11</v>
      </c>
      <c r="G116" s="49" t="s">
        <v>104</v>
      </c>
      <c r="H116" s="50">
        <v>218</v>
      </c>
      <c r="I116" s="50">
        <v>211</v>
      </c>
      <c r="J116" s="50">
        <v>246.5</v>
      </c>
      <c r="K116" s="50">
        <v>233</v>
      </c>
      <c r="L116" s="50">
        <v>196</v>
      </c>
      <c r="M116" s="50">
        <v>207</v>
      </c>
      <c r="N116" s="50">
        <f t="shared" si="0"/>
        <v>218.58333333333334</v>
      </c>
      <c r="O116" s="50">
        <v>205</v>
      </c>
      <c r="P116" s="50">
        <v>221</v>
      </c>
      <c r="Q116" s="50">
        <v>259</v>
      </c>
      <c r="R116" s="50">
        <v>204</v>
      </c>
      <c r="S116" s="50">
        <v>222</v>
      </c>
      <c r="T116" s="50">
        <v>234</v>
      </c>
      <c r="U116" s="50">
        <v>229</v>
      </c>
      <c r="V116" s="50">
        <v>166</v>
      </c>
      <c r="W116" s="50">
        <v>148</v>
      </c>
      <c r="X116" s="50">
        <v>151</v>
      </c>
      <c r="Y116" s="50">
        <v>199.5</v>
      </c>
      <c r="Z116" s="50">
        <v>248</v>
      </c>
      <c r="AA116" s="50">
        <v>231</v>
      </c>
      <c r="AB116" s="50">
        <v>227</v>
      </c>
      <c r="AC116" s="50">
        <v>165</v>
      </c>
      <c r="AD116" s="50">
        <v>167.5</v>
      </c>
      <c r="AE116" s="50">
        <v>211.5</v>
      </c>
      <c r="AF116" s="50">
        <v>119</v>
      </c>
      <c r="AG116" s="50">
        <v>99</v>
      </c>
    </row>
    <row r="117" spans="1:33" s="49" customFormat="1" x14ac:dyDescent="0.3">
      <c r="A117" s="49" t="s">
        <v>13</v>
      </c>
      <c r="B117" s="49" t="s">
        <v>99</v>
      </c>
      <c r="C117" s="49" t="s">
        <v>24</v>
      </c>
      <c r="D117" s="49" t="s">
        <v>45</v>
      </c>
      <c r="E117" s="49" t="s">
        <v>25</v>
      </c>
      <c r="F117" s="49" t="s">
        <v>11</v>
      </c>
      <c r="G117" s="49" t="s">
        <v>101</v>
      </c>
      <c r="H117" s="50">
        <v>215</v>
      </c>
      <c r="I117" s="50">
        <v>250</v>
      </c>
      <c r="J117" s="50">
        <v>186.5</v>
      </c>
      <c r="K117" s="50">
        <v>214.5</v>
      </c>
      <c r="L117" s="50">
        <v>198</v>
      </c>
      <c r="M117" s="50">
        <v>184.5</v>
      </c>
      <c r="N117" s="50">
        <f t="shared" si="0"/>
        <v>208.08333333333334</v>
      </c>
      <c r="O117" s="50">
        <v>214.5</v>
      </c>
      <c r="P117" s="50">
        <v>247</v>
      </c>
      <c r="Q117" s="50">
        <v>201</v>
      </c>
      <c r="R117" s="50">
        <v>162</v>
      </c>
      <c r="S117" s="50">
        <v>158</v>
      </c>
      <c r="T117" s="50">
        <v>186</v>
      </c>
      <c r="U117" s="50">
        <v>231</v>
      </c>
      <c r="V117" s="50">
        <v>194.5</v>
      </c>
      <c r="W117" s="50">
        <v>244.5</v>
      </c>
      <c r="X117" s="50">
        <v>168</v>
      </c>
      <c r="Y117" s="50">
        <v>114</v>
      </c>
      <c r="Z117" s="50">
        <v>92.5</v>
      </c>
      <c r="AA117" s="50">
        <v>100.5</v>
      </c>
      <c r="AB117" s="50">
        <v>246.5</v>
      </c>
      <c r="AC117" s="50">
        <v>220.5</v>
      </c>
      <c r="AD117" s="50">
        <v>129</v>
      </c>
      <c r="AE117" s="50">
        <v>93.5</v>
      </c>
      <c r="AF117" s="50">
        <v>96</v>
      </c>
      <c r="AG117" s="50">
        <v>103</v>
      </c>
    </row>
    <row r="118" spans="1:33" s="49" customFormat="1" x14ac:dyDescent="0.3">
      <c r="A118" s="49" t="s">
        <v>15</v>
      </c>
      <c r="B118" s="49" t="s">
        <v>99</v>
      </c>
      <c r="C118" s="49" t="s">
        <v>24</v>
      </c>
      <c r="D118" s="49" t="s">
        <v>45</v>
      </c>
      <c r="E118" s="49" t="s">
        <v>25</v>
      </c>
      <c r="F118" s="49" t="s">
        <v>11</v>
      </c>
      <c r="G118" s="49" t="s">
        <v>103</v>
      </c>
      <c r="H118" s="50">
        <v>93</v>
      </c>
      <c r="I118" s="50">
        <v>111</v>
      </c>
      <c r="J118" s="50">
        <v>112</v>
      </c>
      <c r="K118" s="50">
        <v>102.5</v>
      </c>
      <c r="L118" s="50">
        <v>116</v>
      </c>
      <c r="M118" s="50">
        <v>162</v>
      </c>
      <c r="N118" s="50">
        <f t="shared" si="0"/>
        <v>116.08333333333333</v>
      </c>
      <c r="O118" s="50">
        <v>276</v>
      </c>
      <c r="P118" s="50">
        <v>112</v>
      </c>
      <c r="Q118" s="50">
        <v>96</v>
      </c>
      <c r="R118" s="50">
        <v>112</v>
      </c>
      <c r="S118" s="50">
        <v>95</v>
      </c>
      <c r="T118" s="50">
        <v>103</v>
      </c>
      <c r="U118" s="50">
        <v>135</v>
      </c>
      <c r="V118" s="50">
        <v>90</v>
      </c>
      <c r="W118" s="50">
        <v>79</v>
      </c>
      <c r="X118" s="50">
        <v>99</v>
      </c>
      <c r="Y118" s="50">
        <v>275.5</v>
      </c>
      <c r="Z118" s="50">
        <v>133</v>
      </c>
      <c r="AA118" s="50">
        <v>93</v>
      </c>
      <c r="AB118" s="50">
        <v>96</v>
      </c>
      <c r="AC118" s="50">
        <v>84</v>
      </c>
      <c r="AD118" s="50">
        <v>83</v>
      </c>
      <c r="AE118" s="50">
        <v>131</v>
      </c>
      <c r="AF118" s="50">
        <v>95</v>
      </c>
      <c r="AG118" s="50">
        <v>105</v>
      </c>
    </row>
    <row r="119" spans="1:33" s="49" customFormat="1" x14ac:dyDescent="0.3">
      <c r="A119" s="49" t="s">
        <v>78</v>
      </c>
      <c r="B119" s="49" t="s">
        <v>99</v>
      </c>
      <c r="C119" s="49" t="s">
        <v>24</v>
      </c>
      <c r="D119" s="49" t="s">
        <v>45</v>
      </c>
      <c r="E119" s="49" t="s">
        <v>25</v>
      </c>
      <c r="F119" s="49" t="s">
        <v>11</v>
      </c>
      <c r="G119" s="49" t="s">
        <v>104</v>
      </c>
      <c r="H119" s="50">
        <v>283</v>
      </c>
      <c r="I119" s="50">
        <v>200</v>
      </c>
      <c r="J119" s="50">
        <v>250</v>
      </c>
      <c r="K119" s="50">
        <v>176.5</v>
      </c>
      <c r="L119" s="50">
        <v>285</v>
      </c>
      <c r="M119" s="50">
        <v>191.5</v>
      </c>
      <c r="N119" s="50">
        <f t="shared" si="0"/>
        <v>231</v>
      </c>
      <c r="O119" s="50">
        <v>216</v>
      </c>
      <c r="P119" s="50">
        <v>198</v>
      </c>
      <c r="Q119" s="50">
        <v>200</v>
      </c>
      <c r="R119" s="50">
        <v>235</v>
      </c>
      <c r="S119" s="50">
        <v>241.5</v>
      </c>
      <c r="T119" s="50">
        <v>252</v>
      </c>
      <c r="U119" s="50">
        <v>178</v>
      </c>
      <c r="V119" s="50">
        <v>218</v>
      </c>
      <c r="W119" s="50">
        <v>216</v>
      </c>
      <c r="X119" s="50">
        <v>225</v>
      </c>
      <c r="Y119" s="50">
        <v>288</v>
      </c>
      <c r="Z119" s="50">
        <v>166.5</v>
      </c>
      <c r="AA119" s="50">
        <v>174.5</v>
      </c>
      <c r="AB119" s="50">
        <v>240</v>
      </c>
      <c r="AC119" s="50">
        <v>242</v>
      </c>
      <c r="AD119" s="50">
        <v>221</v>
      </c>
      <c r="AE119" s="50">
        <v>271</v>
      </c>
      <c r="AF119" s="50">
        <v>219</v>
      </c>
      <c r="AG119" s="50">
        <v>224</v>
      </c>
    </row>
    <row r="120" spans="1:33" s="49" customFormat="1" x14ac:dyDescent="0.3">
      <c r="A120" s="49" t="s">
        <v>16</v>
      </c>
      <c r="B120" s="49" t="s">
        <v>99</v>
      </c>
      <c r="C120" s="49" t="s">
        <v>24</v>
      </c>
      <c r="D120" s="49" t="s">
        <v>45</v>
      </c>
      <c r="E120" s="49" t="s">
        <v>25</v>
      </c>
      <c r="F120" s="49" t="s">
        <v>11</v>
      </c>
      <c r="G120" s="49" t="s">
        <v>101</v>
      </c>
      <c r="H120" s="50">
        <v>256</v>
      </c>
      <c r="I120" s="50">
        <v>163</v>
      </c>
      <c r="J120" s="50">
        <v>142</v>
      </c>
      <c r="K120" s="50">
        <v>176</v>
      </c>
      <c r="L120" s="50">
        <v>195</v>
      </c>
      <c r="M120" s="50">
        <v>228</v>
      </c>
      <c r="N120" s="50">
        <f t="shared" si="0"/>
        <v>193.33333333333334</v>
      </c>
      <c r="O120" s="50">
        <v>240.5</v>
      </c>
      <c r="P120" s="50">
        <v>246</v>
      </c>
      <c r="Q120" s="50">
        <v>142</v>
      </c>
      <c r="R120" s="50">
        <v>117</v>
      </c>
      <c r="S120" s="50">
        <v>113</v>
      </c>
      <c r="T120" s="50">
        <v>198</v>
      </c>
      <c r="U120" s="50">
        <v>188.5</v>
      </c>
      <c r="V120" s="50">
        <v>203</v>
      </c>
      <c r="W120" s="50">
        <v>113</v>
      </c>
      <c r="X120" s="50">
        <v>98.5</v>
      </c>
      <c r="Y120" s="50">
        <v>99</v>
      </c>
      <c r="Z120" s="50">
        <v>117</v>
      </c>
      <c r="AA120" s="50">
        <v>148</v>
      </c>
      <c r="AB120" s="50">
        <v>103</v>
      </c>
      <c r="AC120" s="50">
        <v>112</v>
      </c>
      <c r="AD120" s="50">
        <v>174</v>
      </c>
      <c r="AE120" s="50">
        <v>213</v>
      </c>
      <c r="AF120" s="50">
        <v>193.5</v>
      </c>
      <c r="AG120" s="50">
        <v>91</v>
      </c>
    </row>
    <row r="121" spans="1:33" s="49" customFormat="1" x14ac:dyDescent="0.3">
      <c r="A121" s="49" t="s">
        <v>79</v>
      </c>
      <c r="B121" s="49" t="s">
        <v>99</v>
      </c>
      <c r="C121" s="49" t="s">
        <v>24</v>
      </c>
      <c r="D121" s="49" t="s">
        <v>45</v>
      </c>
      <c r="E121" s="49" t="s">
        <v>25</v>
      </c>
      <c r="F121" s="49" t="s">
        <v>11</v>
      </c>
      <c r="G121" s="49" t="s">
        <v>102</v>
      </c>
      <c r="H121" s="50">
        <v>178</v>
      </c>
      <c r="I121" s="50">
        <v>195.5</v>
      </c>
      <c r="J121" s="50">
        <v>201</v>
      </c>
      <c r="K121" s="50">
        <v>182.5</v>
      </c>
      <c r="L121" s="50">
        <v>172</v>
      </c>
      <c r="M121" s="50">
        <v>183.5</v>
      </c>
      <c r="N121" s="50">
        <f t="shared" si="0"/>
        <v>185.41666666666666</v>
      </c>
      <c r="O121" s="50">
        <v>183.5</v>
      </c>
      <c r="P121" s="50">
        <v>187</v>
      </c>
      <c r="Q121" s="50">
        <v>177</v>
      </c>
      <c r="R121" s="50">
        <v>191.5</v>
      </c>
      <c r="S121" s="50">
        <v>189</v>
      </c>
      <c r="T121" s="50">
        <v>192</v>
      </c>
      <c r="U121" s="50">
        <v>116</v>
      </c>
      <c r="V121" s="50">
        <v>94</v>
      </c>
      <c r="W121" s="50">
        <v>100</v>
      </c>
      <c r="X121" s="50">
        <v>203.5</v>
      </c>
      <c r="Y121" s="50">
        <v>218</v>
      </c>
      <c r="Z121" s="50">
        <v>177</v>
      </c>
      <c r="AA121" s="50">
        <v>174</v>
      </c>
      <c r="AB121" s="50">
        <v>107</v>
      </c>
      <c r="AC121" s="50">
        <v>83</v>
      </c>
      <c r="AD121" s="50">
        <v>94</v>
      </c>
      <c r="AE121" s="50">
        <v>135</v>
      </c>
      <c r="AF121" s="50">
        <v>166</v>
      </c>
      <c r="AG121" s="50">
        <v>101</v>
      </c>
    </row>
    <row r="122" spans="1:33" s="49" customFormat="1" x14ac:dyDescent="0.3">
      <c r="A122" s="49" t="s">
        <v>17</v>
      </c>
      <c r="B122" s="49" t="s">
        <v>99</v>
      </c>
      <c r="C122" s="49" t="s">
        <v>24</v>
      </c>
      <c r="D122" s="49" t="s">
        <v>45</v>
      </c>
      <c r="E122" s="49" t="s">
        <v>25</v>
      </c>
      <c r="F122" s="49" t="s">
        <v>11</v>
      </c>
      <c r="G122" s="49" t="s">
        <v>103</v>
      </c>
      <c r="H122" s="50">
        <v>143</v>
      </c>
      <c r="I122" s="50">
        <v>275</v>
      </c>
      <c r="J122" s="50">
        <v>221</v>
      </c>
      <c r="K122" s="50">
        <v>153</v>
      </c>
      <c r="L122" s="50">
        <v>156</v>
      </c>
      <c r="M122" s="50">
        <v>313</v>
      </c>
      <c r="N122" s="50">
        <f t="shared" si="0"/>
        <v>210.16666666666666</v>
      </c>
      <c r="O122" s="50">
        <v>297</v>
      </c>
      <c r="P122" s="50">
        <v>197.5</v>
      </c>
      <c r="Q122" s="50">
        <v>184.5</v>
      </c>
      <c r="R122" s="50">
        <v>114</v>
      </c>
      <c r="S122" s="50">
        <v>108</v>
      </c>
      <c r="T122" s="50">
        <v>98</v>
      </c>
      <c r="U122" s="50">
        <v>98</v>
      </c>
      <c r="V122" s="50">
        <v>214</v>
      </c>
      <c r="W122" s="50">
        <v>282</v>
      </c>
      <c r="X122" s="50">
        <v>224</v>
      </c>
      <c r="Y122" s="50">
        <v>126</v>
      </c>
      <c r="Z122" s="50">
        <v>111.5</v>
      </c>
      <c r="AA122" s="50">
        <v>138</v>
      </c>
      <c r="AB122" s="50">
        <v>123</v>
      </c>
      <c r="AC122" s="50">
        <v>119</v>
      </c>
      <c r="AD122" s="50">
        <v>111</v>
      </c>
      <c r="AE122" s="50">
        <v>313</v>
      </c>
      <c r="AF122" s="50">
        <v>149</v>
      </c>
      <c r="AG122" s="50">
        <v>115</v>
      </c>
    </row>
    <row r="123" spans="1:33" s="49" customFormat="1" x14ac:dyDescent="0.3">
      <c r="A123" s="49" t="s">
        <v>80</v>
      </c>
      <c r="B123" s="49" t="s">
        <v>99</v>
      </c>
      <c r="C123" s="49" t="s">
        <v>24</v>
      </c>
      <c r="D123" s="49" t="s">
        <v>45</v>
      </c>
      <c r="E123" s="49" t="s">
        <v>25</v>
      </c>
      <c r="F123" s="49" t="s">
        <v>11</v>
      </c>
      <c r="G123" s="49" t="s">
        <v>108</v>
      </c>
      <c r="H123" s="50">
        <v>197</v>
      </c>
      <c r="I123" s="50">
        <v>255</v>
      </c>
      <c r="J123" s="50">
        <v>227.5</v>
      </c>
      <c r="K123" s="50">
        <v>260</v>
      </c>
      <c r="L123" s="50">
        <v>257</v>
      </c>
      <c r="M123" s="50">
        <v>253</v>
      </c>
      <c r="N123" s="50">
        <f t="shared" si="0"/>
        <v>241.58333333333334</v>
      </c>
      <c r="O123" s="50">
        <v>314</v>
      </c>
      <c r="P123" s="50">
        <v>257.5</v>
      </c>
      <c r="Q123" s="50">
        <v>237</v>
      </c>
      <c r="R123" s="50">
        <v>274.5</v>
      </c>
      <c r="S123" s="50">
        <v>225</v>
      </c>
      <c r="T123" s="50">
        <v>183</v>
      </c>
      <c r="U123" s="50">
        <v>217</v>
      </c>
      <c r="V123" s="50">
        <v>188</v>
      </c>
      <c r="W123" s="50">
        <v>158</v>
      </c>
      <c r="X123" s="50">
        <v>145.5</v>
      </c>
      <c r="Y123" s="50">
        <v>119</v>
      </c>
      <c r="Z123" s="50">
        <v>122</v>
      </c>
      <c r="AA123" s="50">
        <v>124</v>
      </c>
      <c r="AB123" s="50">
        <v>135</v>
      </c>
      <c r="AC123" s="50">
        <v>138</v>
      </c>
      <c r="AD123" s="50">
        <v>140</v>
      </c>
      <c r="AE123" s="50">
        <v>140</v>
      </c>
      <c r="AF123" s="50">
        <v>133</v>
      </c>
      <c r="AG123" s="50">
        <v>149</v>
      </c>
    </row>
    <row r="124" spans="1:33" s="49" customFormat="1" x14ac:dyDescent="0.3">
      <c r="A124" s="49" t="s">
        <v>20</v>
      </c>
      <c r="B124" s="49" t="s">
        <v>100</v>
      </c>
      <c r="C124" s="49" t="s">
        <v>24</v>
      </c>
      <c r="D124" s="49" t="s">
        <v>45</v>
      </c>
      <c r="E124" s="49" t="s">
        <v>25</v>
      </c>
      <c r="F124" s="49" t="s">
        <v>11</v>
      </c>
      <c r="G124" s="49" t="s">
        <v>105</v>
      </c>
      <c r="H124" s="50">
        <v>203</v>
      </c>
      <c r="I124" s="50">
        <v>210</v>
      </c>
      <c r="J124" s="50">
        <v>210</v>
      </c>
      <c r="K124" s="50">
        <v>222</v>
      </c>
      <c r="L124" s="50">
        <v>205.5</v>
      </c>
      <c r="M124" s="50">
        <v>231</v>
      </c>
      <c r="N124" s="50">
        <f t="shared" si="0"/>
        <v>213.58333333333334</v>
      </c>
      <c r="O124" s="50">
        <v>245</v>
      </c>
      <c r="P124" s="50">
        <v>201.5</v>
      </c>
      <c r="Q124" s="50">
        <v>193</v>
      </c>
      <c r="R124" s="50">
        <v>239.5</v>
      </c>
      <c r="S124" s="50">
        <v>204</v>
      </c>
      <c r="T124" s="50">
        <v>198</v>
      </c>
      <c r="U124" s="50">
        <v>187</v>
      </c>
      <c r="V124" s="50">
        <v>196</v>
      </c>
      <c r="W124" s="50">
        <v>223</v>
      </c>
      <c r="X124" s="50">
        <v>197</v>
      </c>
      <c r="Y124" s="50">
        <v>154</v>
      </c>
      <c r="Z124" s="50">
        <v>119</v>
      </c>
      <c r="AA124" s="50">
        <v>118</v>
      </c>
      <c r="AB124" s="50">
        <v>122</v>
      </c>
      <c r="AC124" s="50">
        <v>130</v>
      </c>
      <c r="AD124" s="50">
        <v>130.5</v>
      </c>
      <c r="AE124" s="50">
        <v>125</v>
      </c>
      <c r="AF124" s="50">
        <v>125</v>
      </c>
      <c r="AG124" s="50">
        <v>147</v>
      </c>
    </row>
    <row r="125" spans="1:33" s="49" customFormat="1" x14ac:dyDescent="0.3">
      <c r="A125" s="49" t="s">
        <v>21</v>
      </c>
      <c r="B125" s="49" t="s">
        <v>100</v>
      </c>
      <c r="C125" s="49" t="s">
        <v>24</v>
      </c>
      <c r="D125" s="49" t="s">
        <v>45</v>
      </c>
      <c r="E125" s="49" t="s">
        <v>25</v>
      </c>
      <c r="F125" s="49" t="s">
        <v>11</v>
      </c>
      <c r="G125" s="49" t="s">
        <v>106</v>
      </c>
      <c r="H125" s="50">
        <v>293.5</v>
      </c>
      <c r="I125" s="50">
        <v>293</v>
      </c>
      <c r="J125" s="50">
        <v>299.5</v>
      </c>
      <c r="K125" s="50">
        <v>259</v>
      </c>
      <c r="L125" s="50">
        <v>315</v>
      </c>
      <c r="M125" s="50">
        <v>206.5</v>
      </c>
      <c r="N125" s="50">
        <f t="shared" si="0"/>
        <v>277.75</v>
      </c>
      <c r="O125" s="50">
        <v>227.5</v>
      </c>
      <c r="P125" s="50">
        <v>276</v>
      </c>
      <c r="Q125" s="50">
        <v>252</v>
      </c>
      <c r="R125" s="50">
        <v>263</v>
      </c>
      <c r="S125" s="50">
        <v>253</v>
      </c>
      <c r="T125" s="50">
        <v>246</v>
      </c>
      <c r="U125" s="50">
        <v>201</v>
      </c>
      <c r="V125" s="50">
        <v>139</v>
      </c>
      <c r="W125" s="50">
        <v>117</v>
      </c>
      <c r="X125" s="50">
        <v>243</v>
      </c>
      <c r="Y125" s="50">
        <v>282</v>
      </c>
      <c r="Z125" s="50">
        <v>163</v>
      </c>
      <c r="AA125" s="50">
        <v>115</v>
      </c>
      <c r="AB125" s="50">
        <v>120</v>
      </c>
      <c r="AC125" s="50">
        <v>100</v>
      </c>
      <c r="AD125" s="50">
        <v>107</v>
      </c>
      <c r="AE125" s="50">
        <v>107</v>
      </c>
      <c r="AF125" s="50">
        <v>103</v>
      </c>
      <c r="AG125" s="50">
        <v>110</v>
      </c>
    </row>
    <row r="126" spans="1:33" s="49" customFormat="1" x14ac:dyDescent="0.3">
      <c r="A126" s="49" t="s">
        <v>82</v>
      </c>
      <c r="B126" s="49" t="s">
        <v>100</v>
      </c>
      <c r="C126" s="49" t="s">
        <v>24</v>
      </c>
      <c r="D126" s="49" t="s">
        <v>45</v>
      </c>
      <c r="E126" s="49" t="s">
        <v>25</v>
      </c>
      <c r="F126" s="49" t="s">
        <v>11</v>
      </c>
      <c r="G126" s="49" t="s">
        <v>108</v>
      </c>
      <c r="H126" s="50">
        <v>239</v>
      </c>
      <c r="I126" s="50">
        <v>303.5</v>
      </c>
      <c r="J126" s="50">
        <v>290</v>
      </c>
      <c r="K126" s="50">
        <v>235</v>
      </c>
      <c r="L126" s="50">
        <v>235.5</v>
      </c>
      <c r="M126" s="50">
        <v>223</v>
      </c>
      <c r="N126" s="50">
        <f t="shared" si="0"/>
        <v>254.33333333333334</v>
      </c>
      <c r="O126" s="50">
        <v>222</v>
      </c>
      <c r="P126" s="50">
        <v>235</v>
      </c>
      <c r="Q126" s="50">
        <v>236</v>
      </c>
      <c r="R126" s="50">
        <v>258</v>
      </c>
      <c r="S126" s="50">
        <v>255.5</v>
      </c>
      <c r="T126" s="50">
        <v>228</v>
      </c>
      <c r="U126" s="50">
        <v>240</v>
      </c>
      <c r="V126" s="50">
        <v>252.5</v>
      </c>
      <c r="W126" s="50">
        <v>290</v>
      </c>
      <c r="X126" s="50">
        <v>257</v>
      </c>
      <c r="Y126" s="50">
        <v>217</v>
      </c>
      <c r="Z126" s="50">
        <v>130</v>
      </c>
      <c r="AA126" s="50">
        <v>119</v>
      </c>
      <c r="AB126" s="50">
        <v>127</v>
      </c>
      <c r="AC126" s="50">
        <v>272</v>
      </c>
      <c r="AD126" s="50">
        <v>277</v>
      </c>
      <c r="AE126" s="50">
        <v>153</v>
      </c>
      <c r="AF126" s="50">
        <v>118</v>
      </c>
      <c r="AG126" s="50">
        <v>114.5</v>
      </c>
    </row>
    <row r="127" spans="1:33" s="49" customFormat="1" x14ac:dyDescent="0.3">
      <c r="A127" s="49" t="s">
        <v>22</v>
      </c>
      <c r="B127" s="49" t="s">
        <v>100</v>
      </c>
      <c r="C127" s="49" t="s">
        <v>24</v>
      </c>
      <c r="D127" s="49" t="s">
        <v>45</v>
      </c>
      <c r="E127" s="49" t="s">
        <v>25</v>
      </c>
      <c r="F127" s="49" t="s">
        <v>11</v>
      </c>
      <c r="G127" s="49" t="s">
        <v>105</v>
      </c>
      <c r="H127" s="50">
        <v>216</v>
      </c>
      <c r="I127" s="50">
        <v>181.5</v>
      </c>
      <c r="J127" s="50">
        <v>168</v>
      </c>
      <c r="K127" s="50">
        <v>172</v>
      </c>
      <c r="L127" s="50">
        <v>157.5</v>
      </c>
      <c r="M127" s="50">
        <v>186</v>
      </c>
      <c r="N127" s="50">
        <f t="shared" si="0"/>
        <v>180.16666666666666</v>
      </c>
      <c r="O127" s="50">
        <v>259.5</v>
      </c>
      <c r="P127" s="50">
        <v>272</v>
      </c>
      <c r="Q127" s="50">
        <v>332.5</v>
      </c>
      <c r="R127" s="50">
        <v>201</v>
      </c>
      <c r="S127" s="50">
        <v>189</v>
      </c>
      <c r="T127" s="50">
        <v>179</v>
      </c>
      <c r="U127" s="50">
        <v>195</v>
      </c>
      <c r="V127" s="50">
        <v>175.5</v>
      </c>
      <c r="W127" s="50">
        <v>141</v>
      </c>
      <c r="X127" s="50">
        <v>147</v>
      </c>
      <c r="Y127" s="50">
        <v>129</v>
      </c>
      <c r="Z127" s="50">
        <v>124</v>
      </c>
      <c r="AA127" s="50">
        <v>124.5</v>
      </c>
      <c r="AB127" s="50">
        <v>132</v>
      </c>
      <c r="AC127" s="50">
        <v>168.5</v>
      </c>
      <c r="AD127" s="50">
        <v>296</v>
      </c>
      <c r="AE127" s="50">
        <v>164</v>
      </c>
      <c r="AF127" s="50">
        <v>129</v>
      </c>
      <c r="AG127" s="50">
        <v>134</v>
      </c>
    </row>
    <row r="128" spans="1:33" s="49" customFormat="1" x14ac:dyDescent="0.3">
      <c r="A128" s="49" t="s">
        <v>83</v>
      </c>
      <c r="B128" s="49" t="s">
        <v>100</v>
      </c>
      <c r="C128" s="49" t="s">
        <v>24</v>
      </c>
      <c r="D128" s="49" t="s">
        <v>45</v>
      </c>
      <c r="E128" s="49" t="s">
        <v>25</v>
      </c>
      <c r="F128" s="49" t="s">
        <v>11</v>
      </c>
      <c r="G128" s="49" t="s">
        <v>106</v>
      </c>
      <c r="H128" s="50">
        <v>203</v>
      </c>
      <c r="I128" s="50">
        <v>151</v>
      </c>
      <c r="J128" s="50">
        <v>170</v>
      </c>
      <c r="K128" s="50">
        <v>149</v>
      </c>
      <c r="L128" s="50">
        <v>149</v>
      </c>
      <c r="M128" s="50">
        <v>194</v>
      </c>
      <c r="N128" s="50">
        <f t="shared" si="0"/>
        <v>169.33333333333334</v>
      </c>
      <c r="O128" s="50">
        <v>323</v>
      </c>
      <c r="P128" s="50">
        <v>322.5</v>
      </c>
      <c r="Q128" s="50">
        <v>247</v>
      </c>
      <c r="R128" s="50">
        <v>174</v>
      </c>
      <c r="S128" s="50">
        <v>194</v>
      </c>
      <c r="T128" s="50">
        <v>136</v>
      </c>
      <c r="U128" s="50">
        <v>130</v>
      </c>
      <c r="V128" s="50">
        <v>118</v>
      </c>
      <c r="W128" s="50">
        <v>133</v>
      </c>
      <c r="X128" s="50">
        <v>118</v>
      </c>
      <c r="Y128" s="50">
        <v>147</v>
      </c>
      <c r="Z128" s="50">
        <v>189</v>
      </c>
      <c r="AA128" s="50">
        <v>140</v>
      </c>
      <c r="AB128" s="50">
        <v>132</v>
      </c>
      <c r="AC128" s="50">
        <v>125</v>
      </c>
      <c r="AD128" s="50">
        <v>132</v>
      </c>
      <c r="AE128" s="50">
        <v>122</v>
      </c>
      <c r="AF128" s="50">
        <v>121</v>
      </c>
      <c r="AG128" s="50">
        <v>121</v>
      </c>
    </row>
    <row r="129" spans="1:33" s="49" customFormat="1" x14ac:dyDescent="0.3">
      <c r="A129" s="49" t="s">
        <v>84</v>
      </c>
      <c r="B129" s="49" t="s">
        <v>100</v>
      </c>
      <c r="C129" s="49" t="s">
        <v>24</v>
      </c>
      <c r="D129" s="49" t="s">
        <v>45</v>
      </c>
      <c r="E129" s="49" t="s">
        <v>25</v>
      </c>
      <c r="F129" s="49" t="s">
        <v>11</v>
      </c>
      <c r="G129" s="49" t="s">
        <v>107</v>
      </c>
      <c r="H129" s="50">
        <v>265</v>
      </c>
      <c r="I129" s="50">
        <v>227</v>
      </c>
      <c r="J129" s="50">
        <v>233</v>
      </c>
      <c r="K129" s="50">
        <v>216</v>
      </c>
      <c r="L129" s="50">
        <v>209</v>
      </c>
      <c r="M129" s="50">
        <v>182</v>
      </c>
      <c r="N129" s="50">
        <f t="shared" si="0"/>
        <v>222</v>
      </c>
      <c r="O129" s="50">
        <v>271</v>
      </c>
      <c r="P129" s="50">
        <v>222.5</v>
      </c>
      <c r="Q129" s="50">
        <v>203.5</v>
      </c>
      <c r="R129" s="50">
        <v>199</v>
      </c>
      <c r="S129" s="50">
        <v>161</v>
      </c>
      <c r="T129" s="50">
        <v>194</v>
      </c>
      <c r="U129" s="50">
        <v>172</v>
      </c>
      <c r="V129" s="50">
        <v>152</v>
      </c>
      <c r="W129" s="50">
        <v>130</v>
      </c>
      <c r="X129" s="50">
        <v>127</v>
      </c>
      <c r="Y129" s="50">
        <v>152</v>
      </c>
      <c r="Z129" s="50">
        <v>138</v>
      </c>
      <c r="AA129" s="50">
        <v>145</v>
      </c>
      <c r="AB129" s="50">
        <v>257</v>
      </c>
      <c r="AC129" s="50">
        <v>239.5</v>
      </c>
      <c r="AD129" s="50">
        <v>164</v>
      </c>
      <c r="AE129" s="50">
        <v>138.5</v>
      </c>
      <c r="AF129" s="50">
        <v>127</v>
      </c>
      <c r="AG129" s="50">
        <v>138</v>
      </c>
    </row>
    <row r="130" spans="1:33" s="49" customFormat="1" x14ac:dyDescent="0.3">
      <c r="A130" s="49" t="s">
        <v>85</v>
      </c>
      <c r="B130" s="49" t="s">
        <v>100</v>
      </c>
      <c r="C130" s="49" t="s">
        <v>24</v>
      </c>
      <c r="D130" s="49" t="s">
        <v>45</v>
      </c>
      <c r="E130" s="49" t="s">
        <v>25</v>
      </c>
      <c r="F130" s="49" t="s">
        <v>11</v>
      </c>
      <c r="G130" s="49" t="s">
        <v>108</v>
      </c>
      <c r="H130" s="50">
        <v>377</v>
      </c>
      <c r="I130" s="50">
        <v>275</v>
      </c>
      <c r="J130" s="50">
        <v>260</v>
      </c>
      <c r="K130" s="50">
        <v>325.5</v>
      </c>
      <c r="L130" s="50">
        <v>252</v>
      </c>
      <c r="M130" s="50">
        <v>253</v>
      </c>
      <c r="N130" s="50">
        <f t="shared" si="0"/>
        <v>290.41666666666669</v>
      </c>
      <c r="O130" s="50">
        <v>276</v>
      </c>
      <c r="P130" s="50">
        <v>255</v>
      </c>
      <c r="Q130" s="50">
        <v>233</v>
      </c>
      <c r="R130" s="50">
        <v>252.5</v>
      </c>
      <c r="S130" s="50">
        <v>203</v>
      </c>
      <c r="T130" s="50">
        <v>172</v>
      </c>
      <c r="U130" s="50">
        <v>161</v>
      </c>
      <c r="V130" s="50">
        <v>325.5</v>
      </c>
      <c r="W130" s="50">
        <v>219</v>
      </c>
      <c r="X130" s="50">
        <v>206</v>
      </c>
      <c r="Y130" s="50">
        <v>202</v>
      </c>
      <c r="Z130" s="50">
        <v>199</v>
      </c>
      <c r="AA130" s="50">
        <v>154</v>
      </c>
      <c r="AB130" s="50">
        <v>198.5</v>
      </c>
      <c r="AC130" s="50">
        <v>166</v>
      </c>
      <c r="AD130" s="50">
        <v>270</v>
      </c>
      <c r="AE130" s="50">
        <v>191</v>
      </c>
      <c r="AF130" s="50">
        <v>224</v>
      </c>
      <c r="AG130" s="50">
        <v>180.5</v>
      </c>
    </row>
    <row r="131" spans="1:33" s="49" customFormat="1" x14ac:dyDescent="0.3">
      <c r="A131" s="49" t="s">
        <v>86</v>
      </c>
      <c r="B131" s="49" t="s">
        <v>100</v>
      </c>
      <c r="C131" s="49" t="s">
        <v>24</v>
      </c>
      <c r="D131" s="49" t="s">
        <v>45</v>
      </c>
      <c r="E131" s="49" t="s">
        <v>25</v>
      </c>
      <c r="F131" s="49" t="s">
        <v>11</v>
      </c>
      <c r="G131" s="49" t="s">
        <v>105</v>
      </c>
      <c r="H131" s="50">
        <v>295.5</v>
      </c>
      <c r="I131" s="50">
        <v>254</v>
      </c>
      <c r="J131" s="50">
        <v>227</v>
      </c>
      <c r="K131" s="50">
        <v>209</v>
      </c>
      <c r="L131" s="50">
        <v>289.5</v>
      </c>
      <c r="M131" s="50">
        <v>254</v>
      </c>
      <c r="N131" s="50">
        <f t="shared" si="0"/>
        <v>254.83333333333334</v>
      </c>
      <c r="O131" s="50">
        <v>241</v>
      </c>
      <c r="P131" s="50">
        <v>214</v>
      </c>
      <c r="Q131" s="50">
        <v>211</v>
      </c>
      <c r="R131" s="50">
        <v>242.5</v>
      </c>
      <c r="S131" s="50">
        <v>204</v>
      </c>
      <c r="T131" s="50">
        <v>224</v>
      </c>
      <c r="U131" s="50">
        <v>220</v>
      </c>
      <c r="V131" s="50">
        <v>206</v>
      </c>
      <c r="W131" s="50">
        <v>163</v>
      </c>
      <c r="X131" s="50">
        <v>155</v>
      </c>
      <c r="Y131" s="50">
        <v>130</v>
      </c>
      <c r="Z131" s="50">
        <v>118</v>
      </c>
      <c r="AA131" s="50">
        <v>161</v>
      </c>
      <c r="AB131" s="50">
        <v>134</v>
      </c>
      <c r="AC131" s="50">
        <v>116</v>
      </c>
      <c r="AD131" s="50">
        <v>175.5</v>
      </c>
      <c r="AE131" s="50">
        <v>290</v>
      </c>
      <c r="AF131" s="50">
        <v>218</v>
      </c>
      <c r="AG131" s="50">
        <v>210.5</v>
      </c>
    </row>
    <row r="132" spans="1:33" s="49" customFormat="1" x14ac:dyDescent="0.3">
      <c r="A132" s="49" t="s">
        <v>23</v>
      </c>
      <c r="B132" s="49" t="s">
        <v>100</v>
      </c>
      <c r="C132" s="49" t="s">
        <v>24</v>
      </c>
      <c r="D132" s="49" t="s">
        <v>45</v>
      </c>
      <c r="E132" s="49" t="s">
        <v>25</v>
      </c>
      <c r="F132" s="49" t="s">
        <v>11</v>
      </c>
      <c r="G132" s="49" t="s">
        <v>106</v>
      </c>
      <c r="H132" s="50">
        <v>230</v>
      </c>
      <c r="I132" s="50">
        <v>198</v>
      </c>
      <c r="J132" s="50">
        <v>187</v>
      </c>
      <c r="K132" s="50">
        <v>186</v>
      </c>
      <c r="L132" s="50">
        <v>194</v>
      </c>
      <c r="M132" s="50">
        <v>218</v>
      </c>
      <c r="N132" s="50">
        <f t="shared" si="0"/>
        <v>202.16666666666666</v>
      </c>
      <c r="O132" s="50">
        <v>221.5</v>
      </c>
      <c r="P132" s="50">
        <v>246</v>
      </c>
      <c r="Q132" s="50">
        <v>341.5</v>
      </c>
      <c r="R132" s="50">
        <v>319</v>
      </c>
      <c r="S132" s="50">
        <v>190</v>
      </c>
      <c r="T132" s="50">
        <v>217</v>
      </c>
      <c r="U132" s="50">
        <v>278</v>
      </c>
      <c r="V132" s="50">
        <v>167</v>
      </c>
      <c r="W132" s="50">
        <v>281.5</v>
      </c>
      <c r="X132" s="50">
        <v>198</v>
      </c>
      <c r="Y132" s="50">
        <v>151.5</v>
      </c>
      <c r="Z132" s="50">
        <v>178</v>
      </c>
      <c r="AA132" s="50">
        <v>158</v>
      </c>
      <c r="AB132" s="50">
        <v>249</v>
      </c>
      <c r="AC132" s="50">
        <v>248</v>
      </c>
      <c r="AD132" s="50">
        <v>222</v>
      </c>
      <c r="AE132" s="50">
        <v>164</v>
      </c>
      <c r="AF132" s="50">
        <v>220</v>
      </c>
      <c r="AG132" s="50">
        <v>234.5</v>
      </c>
    </row>
    <row r="133" spans="1:33" s="49" customFormat="1" x14ac:dyDescent="0.3">
      <c r="A133" s="49" t="s">
        <v>74</v>
      </c>
      <c r="B133" s="49" t="s">
        <v>99</v>
      </c>
      <c r="C133" s="49" t="s">
        <v>26</v>
      </c>
      <c r="D133" s="49" t="s">
        <v>109</v>
      </c>
      <c r="E133" s="49" t="s">
        <v>25</v>
      </c>
      <c r="F133" s="49" t="s">
        <v>11</v>
      </c>
      <c r="G133" s="49" t="s">
        <v>103</v>
      </c>
      <c r="H133" s="50">
        <v>199</v>
      </c>
      <c r="I133" s="50">
        <v>230</v>
      </c>
      <c r="J133" s="50">
        <v>183</v>
      </c>
      <c r="K133" s="50">
        <v>219</v>
      </c>
      <c r="L133" s="50">
        <v>186</v>
      </c>
      <c r="M133" s="50">
        <v>187</v>
      </c>
      <c r="N133" s="50">
        <f t="shared" si="0"/>
        <v>200.66666666666666</v>
      </c>
      <c r="O133" s="50">
        <v>177.5</v>
      </c>
      <c r="P133" s="50">
        <v>198</v>
      </c>
      <c r="Q133" s="50">
        <v>137.5</v>
      </c>
      <c r="R133" s="50">
        <v>103</v>
      </c>
      <c r="S133" s="50">
        <v>102</v>
      </c>
      <c r="T133" s="50">
        <v>262</v>
      </c>
      <c r="U133" s="50">
        <v>215.5</v>
      </c>
      <c r="V133" s="50">
        <v>198</v>
      </c>
      <c r="W133" s="50">
        <v>134</v>
      </c>
      <c r="X133" s="50">
        <v>91</v>
      </c>
      <c r="Y133" s="50">
        <v>103</v>
      </c>
      <c r="Z133" s="50">
        <v>100</v>
      </c>
      <c r="AA133" s="50">
        <v>252.5</v>
      </c>
      <c r="AB133" s="50">
        <v>249.5</v>
      </c>
      <c r="AC133" s="50">
        <v>228</v>
      </c>
      <c r="AD133" s="50">
        <v>113</v>
      </c>
      <c r="AE133" s="50">
        <v>96</v>
      </c>
      <c r="AF133" s="50">
        <v>115.5</v>
      </c>
      <c r="AG133" s="50">
        <v>125</v>
      </c>
    </row>
    <row r="134" spans="1:33" s="49" customFormat="1" x14ac:dyDescent="0.3">
      <c r="A134" s="49" t="s">
        <v>76</v>
      </c>
      <c r="B134" s="49" t="s">
        <v>99</v>
      </c>
      <c r="C134" s="49" t="s">
        <v>26</v>
      </c>
      <c r="D134" s="49" t="s">
        <v>109</v>
      </c>
      <c r="E134" s="49" t="s">
        <v>25</v>
      </c>
      <c r="F134" s="49" t="s">
        <v>11</v>
      </c>
      <c r="G134" s="49" t="s">
        <v>104</v>
      </c>
      <c r="H134" s="50">
        <v>200</v>
      </c>
      <c r="I134" s="50">
        <v>182</v>
      </c>
      <c r="J134" s="50">
        <v>206</v>
      </c>
      <c r="K134" s="50">
        <v>163</v>
      </c>
      <c r="L134" s="50">
        <v>211</v>
      </c>
      <c r="M134" s="50">
        <v>252</v>
      </c>
      <c r="N134" s="50">
        <f t="shared" si="0"/>
        <v>202.33333333333334</v>
      </c>
      <c r="O134" s="50">
        <v>179</v>
      </c>
      <c r="P134" s="50">
        <v>163</v>
      </c>
      <c r="Q134" s="50">
        <v>147</v>
      </c>
      <c r="R134" s="50">
        <v>139</v>
      </c>
      <c r="S134" s="50">
        <v>155.5</v>
      </c>
      <c r="T134" s="50">
        <v>136</v>
      </c>
      <c r="U134" s="50">
        <v>111</v>
      </c>
      <c r="V134" s="50">
        <v>103</v>
      </c>
      <c r="W134" s="50">
        <v>180</v>
      </c>
      <c r="X134" s="50">
        <v>124</v>
      </c>
      <c r="Y134" s="50">
        <v>96</v>
      </c>
      <c r="Z134" s="50">
        <v>100</v>
      </c>
      <c r="AA134" s="50">
        <v>107</v>
      </c>
      <c r="AB134" s="50">
        <v>98</v>
      </c>
      <c r="AC134" s="50">
        <v>97.5</v>
      </c>
      <c r="AD134" s="50">
        <v>102</v>
      </c>
      <c r="AE134" s="50">
        <v>91.5</v>
      </c>
      <c r="AF134" s="50">
        <v>97</v>
      </c>
      <c r="AG134" s="50">
        <v>82</v>
      </c>
    </row>
    <row r="135" spans="1:33" s="49" customFormat="1" x14ac:dyDescent="0.3">
      <c r="A135" s="49" t="s">
        <v>7</v>
      </c>
      <c r="B135" s="49" t="s">
        <v>99</v>
      </c>
      <c r="C135" s="49" t="s">
        <v>26</v>
      </c>
      <c r="D135" s="49" t="s">
        <v>109</v>
      </c>
      <c r="E135" s="49" t="s">
        <v>25</v>
      </c>
      <c r="F135" s="49" t="s">
        <v>11</v>
      </c>
      <c r="G135" s="49" t="s">
        <v>101</v>
      </c>
      <c r="H135" s="50">
        <v>192</v>
      </c>
      <c r="I135" s="50">
        <v>139</v>
      </c>
      <c r="J135" s="50">
        <v>175</v>
      </c>
      <c r="K135" s="50">
        <v>180</v>
      </c>
      <c r="L135" s="50">
        <v>139.5</v>
      </c>
      <c r="M135" s="50">
        <v>196.5</v>
      </c>
      <c r="N135" s="50">
        <f t="shared" si="0"/>
        <v>170.33333333333334</v>
      </c>
      <c r="O135" s="50">
        <v>157</v>
      </c>
      <c r="P135" s="50">
        <v>124</v>
      </c>
      <c r="Q135" s="50">
        <v>168</v>
      </c>
      <c r="R135" s="50">
        <v>117</v>
      </c>
      <c r="S135" s="50">
        <v>106</v>
      </c>
      <c r="T135" s="50">
        <v>94.5</v>
      </c>
      <c r="U135" s="50">
        <v>105</v>
      </c>
      <c r="V135" s="50">
        <v>213</v>
      </c>
      <c r="W135" s="50">
        <v>234</v>
      </c>
      <c r="X135" s="50">
        <v>109.5</v>
      </c>
      <c r="Y135" s="50">
        <v>94</v>
      </c>
      <c r="Z135" s="50">
        <v>91</v>
      </c>
      <c r="AA135" s="50">
        <v>209</v>
      </c>
      <c r="AB135" s="50">
        <v>105</v>
      </c>
      <c r="AC135" s="50">
        <v>94</v>
      </c>
      <c r="AD135" s="50">
        <v>117</v>
      </c>
      <c r="AE135" s="50">
        <v>88</v>
      </c>
      <c r="AF135" s="50">
        <v>97</v>
      </c>
      <c r="AG135" s="50">
        <v>99</v>
      </c>
    </row>
    <row r="136" spans="1:33" s="49" customFormat="1" x14ac:dyDescent="0.3">
      <c r="A136" s="49" t="s">
        <v>77</v>
      </c>
      <c r="B136" s="49" t="s">
        <v>99</v>
      </c>
      <c r="C136" s="49" t="s">
        <v>26</v>
      </c>
      <c r="D136" s="49" t="s">
        <v>109</v>
      </c>
      <c r="E136" s="49" t="s">
        <v>25</v>
      </c>
      <c r="F136" s="49" t="s">
        <v>11</v>
      </c>
      <c r="G136" s="49" t="s">
        <v>102</v>
      </c>
      <c r="H136" s="50">
        <v>176</v>
      </c>
      <c r="I136" s="50">
        <v>216</v>
      </c>
      <c r="J136" s="50">
        <v>201.5</v>
      </c>
      <c r="K136" s="50">
        <v>154</v>
      </c>
      <c r="L136" s="50">
        <v>166</v>
      </c>
      <c r="M136" s="50">
        <v>230</v>
      </c>
      <c r="N136" s="50">
        <f t="shared" si="0"/>
        <v>190.58333333333334</v>
      </c>
      <c r="O136" s="50">
        <v>211</v>
      </c>
      <c r="P136" s="50">
        <v>242</v>
      </c>
      <c r="Q136" s="50">
        <v>245</v>
      </c>
      <c r="R136" s="50">
        <v>236.5</v>
      </c>
      <c r="S136" s="50">
        <v>223</v>
      </c>
      <c r="T136" s="50">
        <v>124</v>
      </c>
      <c r="U136" s="50">
        <v>136</v>
      </c>
      <c r="V136" s="50">
        <v>201</v>
      </c>
      <c r="W136" s="50">
        <v>102</v>
      </c>
      <c r="X136" s="50">
        <v>95</v>
      </c>
      <c r="Y136" s="50">
        <v>90</v>
      </c>
      <c r="Z136" s="50">
        <v>88</v>
      </c>
      <c r="AA136" s="50">
        <v>102</v>
      </c>
      <c r="AB136" s="50">
        <v>93</v>
      </c>
      <c r="AC136" s="50">
        <v>118</v>
      </c>
      <c r="AD136" s="50">
        <v>105</v>
      </c>
      <c r="AE136" s="50">
        <f>AVERAGE(105,252)</f>
        <v>178.5</v>
      </c>
      <c r="AF136" s="50">
        <v>178.5</v>
      </c>
      <c r="AG136" s="50">
        <v>252</v>
      </c>
    </row>
    <row r="137" spans="1:33" s="49" customFormat="1" x14ac:dyDescent="0.3">
      <c r="A137" s="49" t="s">
        <v>12</v>
      </c>
      <c r="B137" s="49" t="s">
        <v>99</v>
      </c>
      <c r="C137" s="49" t="s">
        <v>26</v>
      </c>
      <c r="D137" s="49" t="s">
        <v>109</v>
      </c>
      <c r="E137" s="49" t="s">
        <v>25</v>
      </c>
      <c r="F137" s="49" t="s">
        <v>11</v>
      </c>
      <c r="G137" s="49" t="s">
        <v>103</v>
      </c>
      <c r="H137" s="50">
        <v>289</v>
      </c>
      <c r="I137" s="50">
        <v>253</v>
      </c>
      <c r="J137" s="50">
        <v>206</v>
      </c>
      <c r="K137" s="50">
        <v>216</v>
      </c>
      <c r="L137" s="50">
        <v>249</v>
      </c>
      <c r="M137" s="50">
        <v>198</v>
      </c>
      <c r="N137" s="50">
        <f t="shared" si="0"/>
        <v>235.16666666666666</v>
      </c>
      <c r="O137" s="50">
        <v>175</v>
      </c>
      <c r="P137" s="50">
        <v>161.5</v>
      </c>
      <c r="Q137" s="50">
        <v>171</v>
      </c>
      <c r="R137" s="50">
        <v>161</v>
      </c>
      <c r="S137" s="50">
        <v>187</v>
      </c>
      <c r="T137" s="50">
        <v>134</v>
      </c>
      <c r="U137" s="50">
        <v>147</v>
      </c>
      <c r="V137" s="50">
        <f>AVERAGE(147,173)</f>
        <v>160</v>
      </c>
      <c r="W137" s="50">
        <v>173</v>
      </c>
      <c r="X137" s="50">
        <v>135</v>
      </c>
      <c r="Y137" s="50">
        <v>140.5</v>
      </c>
      <c r="Z137" s="50">
        <v>263.5</v>
      </c>
      <c r="AA137" s="50">
        <v>177</v>
      </c>
      <c r="AB137" s="50">
        <v>150</v>
      </c>
      <c r="AC137" s="50">
        <v>188</v>
      </c>
      <c r="AD137" s="50">
        <v>179.5</v>
      </c>
      <c r="AE137" s="50">
        <v>249</v>
      </c>
      <c r="AF137" s="50">
        <v>177</v>
      </c>
      <c r="AG137" s="50">
        <v>132</v>
      </c>
    </row>
    <row r="138" spans="1:33" s="49" customFormat="1" x14ac:dyDescent="0.3">
      <c r="A138" s="49" t="s">
        <v>13</v>
      </c>
      <c r="B138" s="49" t="s">
        <v>99</v>
      </c>
      <c r="C138" s="49" t="s">
        <v>26</v>
      </c>
      <c r="D138" s="49" t="s">
        <v>109</v>
      </c>
      <c r="E138" s="49" t="s">
        <v>25</v>
      </c>
      <c r="F138" s="49" t="s">
        <v>11</v>
      </c>
      <c r="G138" s="49" t="s">
        <v>104</v>
      </c>
      <c r="H138" s="50">
        <v>171</v>
      </c>
      <c r="I138" s="50">
        <v>173</v>
      </c>
      <c r="J138" s="50">
        <v>175</v>
      </c>
      <c r="K138" s="50">
        <v>222</v>
      </c>
      <c r="L138" s="50">
        <v>170</v>
      </c>
      <c r="M138" s="50">
        <v>213.5</v>
      </c>
      <c r="N138" s="50">
        <f t="shared" si="0"/>
        <v>187.41666666666666</v>
      </c>
      <c r="O138" s="50">
        <v>163.5</v>
      </c>
      <c r="P138" s="50">
        <v>116</v>
      </c>
      <c r="Q138" s="50">
        <v>109</v>
      </c>
      <c r="R138" s="50">
        <v>100</v>
      </c>
      <c r="S138" s="50">
        <v>170.5</v>
      </c>
      <c r="T138" s="50">
        <v>217</v>
      </c>
      <c r="U138" s="50">
        <v>114</v>
      </c>
      <c r="V138" s="50">
        <v>111</v>
      </c>
      <c r="W138" s="50">
        <v>101</v>
      </c>
      <c r="X138" s="50">
        <v>128</v>
      </c>
      <c r="Y138" s="50">
        <v>98</v>
      </c>
      <c r="Z138" s="50">
        <v>94.5</v>
      </c>
      <c r="AA138" s="50">
        <v>95</v>
      </c>
      <c r="AB138" s="50">
        <v>106</v>
      </c>
      <c r="AC138" s="50">
        <v>102</v>
      </c>
      <c r="AD138" s="50">
        <v>98</v>
      </c>
      <c r="AE138" s="50">
        <v>145.5</v>
      </c>
      <c r="AF138" s="50">
        <v>252</v>
      </c>
      <c r="AG138" s="50">
        <v>185</v>
      </c>
    </row>
    <row r="139" spans="1:33" s="49" customFormat="1" x14ac:dyDescent="0.3">
      <c r="A139" s="49" t="s">
        <v>15</v>
      </c>
      <c r="B139" s="49" t="s">
        <v>99</v>
      </c>
      <c r="C139" s="49" t="s">
        <v>26</v>
      </c>
      <c r="D139" s="49" t="s">
        <v>109</v>
      </c>
      <c r="E139" s="49" t="s">
        <v>25</v>
      </c>
      <c r="F139" s="49" t="s">
        <v>11</v>
      </c>
      <c r="G139" s="49" t="s">
        <v>102</v>
      </c>
      <c r="H139" s="50">
        <v>238</v>
      </c>
      <c r="I139" s="50">
        <v>136</v>
      </c>
      <c r="J139" s="50">
        <v>143</v>
      </c>
      <c r="K139" s="50">
        <v>153</v>
      </c>
      <c r="L139" s="50">
        <v>142</v>
      </c>
      <c r="M139" s="50">
        <v>171.5</v>
      </c>
      <c r="N139" s="50">
        <f t="shared" si="0"/>
        <v>163.91666666666666</v>
      </c>
      <c r="O139" s="50">
        <v>145.5</v>
      </c>
      <c r="P139" s="50">
        <v>92</v>
      </c>
      <c r="Q139" s="50">
        <v>128.5</v>
      </c>
      <c r="R139" s="50">
        <v>138</v>
      </c>
      <c r="S139" s="50">
        <v>69</v>
      </c>
      <c r="T139" s="50">
        <v>58</v>
      </c>
      <c r="U139" s="50">
        <v>57.5</v>
      </c>
      <c r="V139" s="50">
        <v>90</v>
      </c>
      <c r="W139" s="50">
        <v>61</v>
      </c>
      <c r="X139" s="50">
        <v>59</v>
      </c>
      <c r="Y139" s="50">
        <v>59</v>
      </c>
      <c r="Z139" s="50">
        <v>84</v>
      </c>
      <c r="AA139" s="50">
        <v>96</v>
      </c>
      <c r="AB139" s="50">
        <v>60</v>
      </c>
      <c r="AC139" s="50">
        <v>67</v>
      </c>
      <c r="AD139" s="50">
        <v>59</v>
      </c>
      <c r="AE139" s="50">
        <v>70</v>
      </c>
      <c r="AF139" s="50">
        <v>95</v>
      </c>
      <c r="AG139" s="50">
        <v>63.5</v>
      </c>
    </row>
    <row r="140" spans="1:33" s="49" customFormat="1" x14ac:dyDescent="0.3">
      <c r="A140" s="49" t="s">
        <v>78</v>
      </c>
      <c r="B140" s="49" t="s">
        <v>99</v>
      </c>
      <c r="C140" s="49" t="s">
        <v>26</v>
      </c>
      <c r="D140" s="49" t="s">
        <v>109</v>
      </c>
      <c r="E140" s="49" t="s">
        <v>25</v>
      </c>
      <c r="F140" s="49" t="s">
        <v>11</v>
      </c>
      <c r="G140" s="49" t="s">
        <v>103</v>
      </c>
      <c r="H140" s="50">
        <v>294</v>
      </c>
      <c r="I140" s="50">
        <v>306</v>
      </c>
      <c r="J140" s="50">
        <v>286</v>
      </c>
      <c r="K140" s="50">
        <v>259</v>
      </c>
      <c r="L140" s="50">
        <v>282</v>
      </c>
      <c r="M140" s="50">
        <v>277</v>
      </c>
      <c r="N140" s="50">
        <f t="shared" si="0"/>
        <v>284</v>
      </c>
      <c r="O140" s="50">
        <v>233</v>
      </c>
      <c r="P140" s="50">
        <v>183.5</v>
      </c>
      <c r="Q140" s="50">
        <v>175.5</v>
      </c>
      <c r="R140" s="50">
        <v>124</v>
      </c>
      <c r="S140" s="50">
        <v>242</v>
      </c>
      <c r="T140" s="50">
        <v>268</v>
      </c>
      <c r="U140" s="50">
        <v>259</v>
      </c>
      <c r="V140" s="50">
        <v>213.5</v>
      </c>
      <c r="W140" s="50">
        <v>133</v>
      </c>
      <c r="X140" s="50">
        <v>115</v>
      </c>
      <c r="Y140" s="50">
        <v>116</v>
      </c>
      <c r="Z140" s="50">
        <v>126</v>
      </c>
      <c r="AA140" s="50">
        <v>123</v>
      </c>
      <c r="AB140" s="50">
        <v>133</v>
      </c>
      <c r="AC140" s="50">
        <f>AVERAGE(133,262)</f>
        <v>197.5</v>
      </c>
      <c r="AD140" s="50">
        <v>262</v>
      </c>
      <c r="AE140" s="50">
        <v>135</v>
      </c>
      <c r="AF140" s="50">
        <v>122</v>
      </c>
      <c r="AG140" s="50">
        <v>111</v>
      </c>
    </row>
    <row r="141" spans="1:33" s="49" customFormat="1" x14ac:dyDescent="0.3">
      <c r="A141" s="49" t="s">
        <v>16</v>
      </c>
      <c r="B141" s="49" t="s">
        <v>99</v>
      </c>
      <c r="C141" s="49" t="s">
        <v>26</v>
      </c>
      <c r="D141" s="49" t="s">
        <v>109</v>
      </c>
      <c r="E141" s="49" t="s">
        <v>25</v>
      </c>
      <c r="F141" s="49" t="s">
        <v>11</v>
      </c>
      <c r="G141" s="49" t="s">
        <v>104</v>
      </c>
      <c r="H141" s="50">
        <v>212</v>
      </c>
      <c r="I141" s="50">
        <v>248.5</v>
      </c>
      <c r="J141" s="50">
        <v>230.5</v>
      </c>
      <c r="K141" s="50">
        <v>218.5</v>
      </c>
      <c r="L141" s="50">
        <v>177</v>
      </c>
      <c r="M141" s="50">
        <v>247</v>
      </c>
      <c r="N141" s="50">
        <f t="shared" si="0"/>
        <v>222.25</v>
      </c>
      <c r="O141" s="50">
        <v>211.5</v>
      </c>
      <c r="P141" s="50">
        <v>134</v>
      </c>
      <c r="Q141" s="50">
        <v>170.5</v>
      </c>
      <c r="R141" s="50">
        <v>123</v>
      </c>
      <c r="S141" s="50">
        <v>115</v>
      </c>
      <c r="T141" s="50">
        <v>119</v>
      </c>
      <c r="U141" s="50">
        <v>229</v>
      </c>
      <c r="V141" s="50">
        <v>116</v>
      </c>
      <c r="W141" s="50">
        <v>106</v>
      </c>
      <c r="X141" s="50">
        <v>107</v>
      </c>
      <c r="Y141" s="50">
        <v>94</v>
      </c>
      <c r="Z141" s="50">
        <v>123</v>
      </c>
      <c r="AA141" s="50">
        <v>121.5</v>
      </c>
      <c r="AB141" s="50">
        <v>115</v>
      </c>
      <c r="AC141" s="50">
        <v>113</v>
      </c>
      <c r="AD141" s="50">
        <v>115</v>
      </c>
      <c r="AE141" s="50">
        <v>151</v>
      </c>
      <c r="AF141" s="50">
        <v>227</v>
      </c>
      <c r="AG141" s="50">
        <v>242</v>
      </c>
    </row>
    <row r="142" spans="1:33" s="49" customFormat="1" x14ac:dyDescent="0.3">
      <c r="A142" s="49" t="s">
        <v>79</v>
      </c>
      <c r="B142" s="49" t="s">
        <v>99</v>
      </c>
      <c r="C142" s="49" t="s">
        <v>26</v>
      </c>
      <c r="D142" s="49" t="s">
        <v>109</v>
      </c>
      <c r="E142" s="49" t="s">
        <v>25</v>
      </c>
      <c r="F142" s="49" t="s">
        <v>11</v>
      </c>
      <c r="G142" s="49" t="s">
        <v>101</v>
      </c>
      <c r="H142" s="50">
        <v>142</v>
      </c>
      <c r="I142" s="50">
        <v>145</v>
      </c>
      <c r="J142" s="50">
        <v>158</v>
      </c>
      <c r="K142" s="50">
        <v>142</v>
      </c>
      <c r="L142" s="50">
        <v>125</v>
      </c>
      <c r="M142" s="50">
        <v>209</v>
      </c>
      <c r="N142" s="50">
        <f t="shared" si="0"/>
        <v>153.5</v>
      </c>
      <c r="O142" s="50">
        <v>152</v>
      </c>
      <c r="P142" s="50">
        <v>110</v>
      </c>
      <c r="Q142" s="50">
        <v>107.5</v>
      </c>
      <c r="R142" s="50">
        <v>126</v>
      </c>
      <c r="S142" s="50">
        <v>117</v>
      </c>
      <c r="T142" s="50">
        <v>115</v>
      </c>
      <c r="U142" s="50">
        <v>188.5</v>
      </c>
      <c r="V142" s="50">
        <v>165</v>
      </c>
      <c r="W142" s="50">
        <v>164</v>
      </c>
      <c r="X142" s="50">
        <v>117</v>
      </c>
      <c r="Y142" s="50">
        <v>108</v>
      </c>
      <c r="Z142" s="50">
        <v>109</v>
      </c>
      <c r="AA142" s="50">
        <v>114</v>
      </c>
      <c r="AB142" s="50">
        <v>113</v>
      </c>
      <c r="AC142" s="50">
        <v>169</v>
      </c>
      <c r="AD142" s="50">
        <v>183</v>
      </c>
      <c r="AE142" s="50">
        <v>175</v>
      </c>
      <c r="AF142" s="50">
        <v>113.5</v>
      </c>
      <c r="AG142" s="50">
        <v>95</v>
      </c>
    </row>
    <row r="143" spans="1:33" s="49" customFormat="1" x14ac:dyDescent="0.3">
      <c r="A143" s="49" t="s">
        <v>17</v>
      </c>
      <c r="B143" s="49" t="s">
        <v>99</v>
      </c>
      <c r="C143" s="49" t="s">
        <v>26</v>
      </c>
      <c r="D143" s="49" t="s">
        <v>109</v>
      </c>
      <c r="E143" s="49" t="s">
        <v>25</v>
      </c>
      <c r="F143" s="49" t="s">
        <v>11</v>
      </c>
      <c r="G143" s="49" t="s">
        <v>102</v>
      </c>
      <c r="H143" s="50">
        <v>147</v>
      </c>
      <c r="I143" s="50">
        <v>90</v>
      </c>
      <c r="J143" s="50">
        <v>90</v>
      </c>
      <c r="K143" s="50">
        <v>106</v>
      </c>
      <c r="L143" s="50">
        <v>157</v>
      </c>
      <c r="M143" s="50">
        <v>206</v>
      </c>
      <c r="N143" s="50">
        <f t="shared" si="0"/>
        <v>132.66666666666666</v>
      </c>
      <c r="O143" s="50">
        <v>116</v>
      </c>
      <c r="P143" s="50">
        <v>91</v>
      </c>
      <c r="Q143" s="50">
        <v>95.5</v>
      </c>
      <c r="R143" s="50">
        <v>107</v>
      </c>
      <c r="S143" s="50">
        <v>91</v>
      </c>
      <c r="T143" s="50">
        <v>111</v>
      </c>
      <c r="U143" s="50">
        <v>124</v>
      </c>
      <c r="V143" s="50">
        <v>185</v>
      </c>
      <c r="W143" s="50">
        <v>160</v>
      </c>
      <c r="X143" s="50">
        <v>91</v>
      </c>
      <c r="Y143" s="50">
        <v>78</v>
      </c>
      <c r="Z143" s="50">
        <v>121</v>
      </c>
      <c r="AA143" s="50">
        <v>88</v>
      </c>
      <c r="AB143" s="50">
        <v>101</v>
      </c>
      <c r="AC143" s="50">
        <v>82</v>
      </c>
      <c r="AD143" s="50">
        <v>108</v>
      </c>
      <c r="AE143" s="50">
        <v>170</v>
      </c>
      <c r="AF143" s="50">
        <v>153.5</v>
      </c>
      <c r="AG143" s="50">
        <v>89</v>
      </c>
    </row>
    <row r="144" spans="1:33" s="49" customFormat="1" x14ac:dyDescent="0.3">
      <c r="A144" s="49" t="s">
        <v>80</v>
      </c>
      <c r="B144" s="49" t="s">
        <v>99</v>
      </c>
      <c r="C144" s="49" t="s">
        <v>26</v>
      </c>
      <c r="D144" s="49" t="s">
        <v>109</v>
      </c>
      <c r="E144" s="49" t="s">
        <v>25</v>
      </c>
      <c r="F144" s="49" t="s">
        <v>11</v>
      </c>
      <c r="G144" s="49" t="s">
        <v>107</v>
      </c>
      <c r="H144" s="50">
        <v>316</v>
      </c>
      <c r="I144" s="50">
        <v>301.5</v>
      </c>
      <c r="J144" s="50">
        <v>306</v>
      </c>
      <c r="K144" s="50">
        <v>230</v>
      </c>
      <c r="L144" s="50">
        <v>199</v>
      </c>
      <c r="M144" s="50">
        <v>249.5</v>
      </c>
      <c r="N144" s="50">
        <f t="shared" si="0"/>
        <v>267</v>
      </c>
      <c r="O144" s="50">
        <v>261.5</v>
      </c>
      <c r="P144" s="50">
        <v>180</v>
      </c>
      <c r="Q144" s="50">
        <v>180</v>
      </c>
      <c r="R144" s="50">
        <v>167</v>
      </c>
      <c r="S144" s="50">
        <v>193</v>
      </c>
      <c r="T144" s="50">
        <v>199</v>
      </c>
      <c r="U144" s="50">
        <v>174</v>
      </c>
      <c r="V144" s="50">
        <v>213</v>
      </c>
      <c r="W144" s="50">
        <v>202</v>
      </c>
      <c r="X144" s="50">
        <v>142</v>
      </c>
      <c r="Y144" s="50">
        <v>127</v>
      </c>
      <c r="Z144" s="50">
        <f>AVERAGE(127,AB144)</f>
        <v>178.5</v>
      </c>
      <c r="AA144" s="50">
        <v>178.5</v>
      </c>
      <c r="AB144" s="50">
        <v>230</v>
      </c>
      <c r="AC144" s="50">
        <v>172</v>
      </c>
      <c r="AD144" s="50">
        <v>116</v>
      </c>
      <c r="AE144" s="50">
        <v>116.5</v>
      </c>
      <c r="AF144" s="50">
        <v>128</v>
      </c>
      <c r="AG144" s="50">
        <v>115</v>
      </c>
    </row>
    <row r="145" spans="1:33" s="49" customFormat="1" x14ac:dyDescent="0.3">
      <c r="A145" s="49" t="s">
        <v>20</v>
      </c>
      <c r="B145" s="49" t="s">
        <v>100</v>
      </c>
      <c r="C145" s="49" t="s">
        <v>26</v>
      </c>
      <c r="D145" s="49" t="s">
        <v>109</v>
      </c>
      <c r="E145" s="49" t="s">
        <v>25</v>
      </c>
      <c r="F145" s="49" t="s">
        <v>11</v>
      </c>
      <c r="G145" s="49" t="s">
        <v>108</v>
      </c>
      <c r="H145" s="50">
        <v>112</v>
      </c>
      <c r="I145" s="50">
        <v>98</v>
      </c>
      <c r="J145" s="50">
        <v>103</v>
      </c>
      <c r="K145" s="50">
        <v>99</v>
      </c>
      <c r="L145" s="50">
        <v>100</v>
      </c>
      <c r="M145" s="50">
        <v>109</v>
      </c>
      <c r="N145" s="50">
        <f t="shared" si="0"/>
        <v>103.5</v>
      </c>
      <c r="O145" s="50">
        <v>123</v>
      </c>
      <c r="P145" s="50">
        <v>136.5</v>
      </c>
      <c r="Q145" s="50">
        <v>246</v>
      </c>
      <c r="R145" s="50">
        <v>140</v>
      </c>
      <c r="S145" s="50">
        <v>102</v>
      </c>
      <c r="T145" s="50">
        <v>91</v>
      </c>
      <c r="U145" s="50">
        <v>94</v>
      </c>
      <c r="V145" s="50">
        <v>91</v>
      </c>
      <c r="W145" s="50">
        <v>92</v>
      </c>
      <c r="X145" s="50">
        <v>96</v>
      </c>
      <c r="Y145" s="50">
        <v>84.5</v>
      </c>
      <c r="Z145" s="50">
        <v>82</v>
      </c>
      <c r="AA145" s="50">
        <v>89</v>
      </c>
      <c r="AB145" s="50">
        <v>81</v>
      </c>
      <c r="AC145" s="50">
        <v>82</v>
      </c>
      <c r="AD145" s="50">
        <v>107</v>
      </c>
      <c r="AE145" s="50">
        <v>93</v>
      </c>
      <c r="AF145" s="50">
        <v>85</v>
      </c>
      <c r="AG145" s="50">
        <v>83</v>
      </c>
    </row>
    <row r="146" spans="1:33" s="49" customFormat="1" x14ac:dyDescent="0.3">
      <c r="A146" s="49" t="s">
        <v>21</v>
      </c>
      <c r="B146" s="49" t="s">
        <v>100</v>
      </c>
      <c r="C146" s="49" t="s">
        <v>26</v>
      </c>
      <c r="D146" s="49" t="s">
        <v>109</v>
      </c>
      <c r="E146" s="49" t="s">
        <v>25</v>
      </c>
      <c r="F146" s="49" t="s">
        <v>11</v>
      </c>
      <c r="G146" s="49" t="s">
        <v>105</v>
      </c>
      <c r="H146" s="50">
        <v>291</v>
      </c>
      <c r="I146" s="50">
        <v>172</v>
      </c>
      <c r="J146" s="50">
        <v>137</v>
      </c>
      <c r="K146" s="50">
        <v>213.5</v>
      </c>
      <c r="L146" s="50">
        <v>193</v>
      </c>
      <c r="M146" s="50">
        <v>181</v>
      </c>
      <c r="N146" s="50">
        <f t="shared" si="0"/>
        <v>197.91666666666666</v>
      </c>
      <c r="O146" s="50">
        <v>146</v>
      </c>
      <c r="P146" s="50">
        <v>118</v>
      </c>
      <c r="Q146" s="50">
        <v>121</v>
      </c>
      <c r="R146" s="50">
        <v>111</v>
      </c>
      <c r="S146" s="50">
        <v>103</v>
      </c>
      <c r="T146" s="50">
        <v>112</v>
      </c>
      <c r="U146" s="50">
        <v>94</v>
      </c>
      <c r="V146" s="50">
        <v>96</v>
      </c>
      <c r="W146" s="50">
        <v>176</v>
      </c>
      <c r="X146" s="50">
        <v>190</v>
      </c>
      <c r="Y146" s="50">
        <v>132</v>
      </c>
      <c r="Z146" s="50">
        <v>89</v>
      </c>
      <c r="AA146" s="50">
        <v>91</v>
      </c>
      <c r="AB146" s="50">
        <v>106.5</v>
      </c>
      <c r="AC146" s="50">
        <v>101</v>
      </c>
      <c r="AD146" s="50">
        <v>101</v>
      </c>
      <c r="AE146" s="50">
        <v>101</v>
      </c>
      <c r="AF146" s="50">
        <v>93</v>
      </c>
      <c r="AG146" s="50">
        <v>95</v>
      </c>
    </row>
    <row r="147" spans="1:33" s="49" customFormat="1" x14ac:dyDescent="0.3">
      <c r="A147" s="49" t="s">
        <v>82</v>
      </c>
      <c r="B147" s="49" t="s">
        <v>100</v>
      </c>
      <c r="C147" s="49" t="s">
        <v>26</v>
      </c>
      <c r="D147" s="49" t="s">
        <v>109</v>
      </c>
      <c r="E147" s="49" t="s">
        <v>25</v>
      </c>
      <c r="F147" s="49" t="s">
        <v>11</v>
      </c>
      <c r="G147" s="49" t="s">
        <v>107</v>
      </c>
      <c r="H147" s="50">
        <v>283.5</v>
      </c>
      <c r="I147" s="50">
        <v>264</v>
      </c>
      <c r="J147" s="50">
        <v>249</v>
      </c>
      <c r="K147" s="50">
        <v>163.5</v>
      </c>
      <c r="L147" s="50">
        <v>136</v>
      </c>
      <c r="M147" s="50">
        <v>147</v>
      </c>
      <c r="N147" s="50">
        <f t="shared" si="0"/>
        <v>207.16666666666666</v>
      </c>
      <c r="O147" s="50">
        <v>237</v>
      </c>
      <c r="P147" s="50">
        <v>187</v>
      </c>
      <c r="Q147" s="50">
        <v>192</v>
      </c>
      <c r="R147" s="50">
        <v>153</v>
      </c>
      <c r="S147" s="50">
        <v>137</v>
      </c>
      <c r="T147" s="50">
        <v>128</v>
      </c>
      <c r="U147" s="50">
        <v>127</v>
      </c>
      <c r="V147" s="50">
        <v>130</v>
      </c>
      <c r="W147" s="50">
        <v>129</v>
      </c>
      <c r="X147" s="50">
        <v>167.5</v>
      </c>
      <c r="Y147" s="50">
        <v>132</v>
      </c>
      <c r="Z147" s="50">
        <v>130</v>
      </c>
      <c r="AA147" s="50">
        <v>142</v>
      </c>
      <c r="AB147" s="50">
        <v>142</v>
      </c>
      <c r="AC147" s="50">
        <v>146</v>
      </c>
      <c r="AD147" s="50">
        <v>186</v>
      </c>
      <c r="AE147" s="50">
        <v>148</v>
      </c>
      <c r="AF147" s="50">
        <v>144</v>
      </c>
      <c r="AG147" s="50">
        <v>172</v>
      </c>
    </row>
    <row r="148" spans="1:33" s="49" customFormat="1" x14ac:dyDescent="0.3">
      <c r="A148" s="49" t="s">
        <v>22</v>
      </c>
      <c r="B148" s="49" t="s">
        <v>100</v>
      </c>
      <c r="C148" s="49" t="s">
        <v>26</v>
      </c>
      <c r="D148" s="49" t="s">
        <v>109</v>
      </c>
      <c r="E148" s="49" t="s">
        <v>25</v>
      </c>
      <c r="F148" s="49" t="s">
        <v>11</v>
      </c>
      <c r="G148" s="49" t="s">
        <v>108</v>
      </c>
      <c r="H148" s="50">
        <v>256</v>
      </c>
      <c r="I148" s="50">
        <v>257</v>
      </c>
      <c r="J148" s="50">
        <v>197</v>
      </c>
      <c r="K148" s="50">
        <v>242.5</v>
      </c>
      <c r="L148" s="50">
        <v>242</v>
      </c>
      <c r="M148" s="50">
        <v>200</v>
      </c>
      <c r="N148" s="50">
        <f t="shared" si="0"/>
        <v>232.41666666666666</v>
      </c>
      <c r="O148" s="50">
        <v>167</v>
      </c>
      <c r="P148" s="50">
        <v>150</v>
      </c>
      <c r="Q148" s="50">
        <v>148</v>
      </c>
      <c r="R148" s="50">
        <v>138</v>
      </c>
      <c r="S148" s="50">
        <v>130</v>
      </c>
      <c r="T148" s="50">
        <v>121</v>
      </c>
      <c r="U148" s="50">
        <v>122</v>
      </c>
      <c r="V148" s="50">
        <v>125</v>
      </c>
      <c r="W148" s="50">
        <v>124</v>
      </c>
      <c r="X148" s="50">
        <v>129</v>
      </c>
      <c r="Y148" s="50">
        <f>AVERAGE(129,AA148)</f>
        <v>186</v>
      </c>
      <c r="Z148" s="50">
        <v>186</v>
      </c>
      <c r="AA148" s="50">
        <v>243</v>
      </c>
      <c r="AB148" s="50">
        <v>242</v>
      </c>
      <c r="AC148" s="50">
        <v>242</v>
      </c>
      <c r="AD148" s="50">
        <v>140</v>
      </c>
      <c r="AE148" s="50">
        <v>125.5</v>
      </c>
      <c r="AF148" s="50">
        <v>120</v>
      </c>
      <c r="AG148" s="50">
        <v>123</v>
      </c>
    </row>
    <row r="149" spans="1:33" s="49" customFormat="1" x14ac:dyDescent="0.3">
      <c r="A149" s="49" t="s">
        <v>83</v>
      </c>
      <c r="B149" s="49" t="s">
        <v>100</v>
      </c>
      <c r="C149" s="49" t="s">
        <v>26</v>
      </c>
      <c r="D149" s="49" t="s">
        <v>109</v>
      </c>
      <c r="E149" s="49" t="s">
        <v>25</v>
      </c>
      <c r="F149" s="49" t="s">
        <v>11</v>
      </c>
      <c r="G149" s="49" t="s">
        <v>105</v>
      </c>
      <c r="H149" s="50">
        <v>147</v>
      </c>
      <c r="I149" s="50">
        <v>112</v>
      </c>
      <c r="J149" s="50">
        <v>125.5</v>
      </c>
      <c r="K149" s="50">
        <v>117</v>
      </c>
      <c r="L149" s="50">
        <v>120</v>
      </c>
      <c r="M149" s="50">
        <v>200.5</v>
      </c>
      <c r="N149" s="50">
        <f t="shared" si="0"/>
        <v>137</v>
      </c>
      <c r="O149" s="50">
        <v>216</v>
      </c>
      <c r="P149" s="50">
        <v>131</v>
      </c>
      <c r="Q149" s="50">
        <v>123</v>
      </c>
      <c r="R149" s="50">
        <v>157</v>
      </c>
      <c r="S149" s="50">
        <v>110</v>
      </c>
      <c r="T149" s="50">
        <v>112</v>
      </c>
      <c r="U149" s="50">
        <v>108</v>
      </c>
      <c r="V149" s="50">
        <v>122</v>
      </c>
      <c r="W149" s="50">
        <v>111</v>
      </c>
      <c r="X149" s="50">
        <v>153</v>
      </c>
      <c r="Y149" s="50">
        <v>145</v>
      </c>
      <c r="Z149" s="50">
        <v>128</v>
      </c>
      <c r="AA149" s="50">
        <v>127</v>
      </c>
      <c r="AB149" s="50">
        <v>107</v>
      </c>
      <c r="AC149" s="50">
        <v>114</v>
      </c>
      <c r="AD149" s="50">
        <v>118.5</v>
      </c>
      <c r="AE149" s="50">
        <v>130.5</v>
      </c>
      <c r="AF149" s="50">
        <v>149</v>
      </c>
      <c r="AG149" s="50">
        <v>129</v>
      </c>
    </row>
    <row r="150" spans="1:33" s="49" customFormat="1" x14ac:dyDescent="0.3">
      <c r="A150" s="49" t="s">
        <v>84</v>
      </c>
      <c r="B150" s="49" t="s">
        <v>100</v>
      </c>
      <c r="C150" s="49" t="s">
        <v>26</v>
      </c>
      <c r="D150" s="49" t="s">
        <v>109</v>
      </c>
      <c r="E150" s="49" t="s">
        <v>25</v>
      </c>
      <c r="F150" s="49" t="s">
        <v>11</v>
      </c>
      <c r="G150" s="49" t="s">
        <v>106</v>
      </c>
      <c r="H150" s="50">
        <v>266</v>
      </c>
      <c r="I150" s="50">
        <v>187</v>
      </c>
      <c r="J150" s="50">
        <v>147</v>
      </c>
      <c r="K150" s="50">
        <v>145</v>
      </c>
      <c r="L150" s="50">
        <v>222</v>
      </c>
      <c r="M150" s="50">
        <v>213</v>
      </c>
      <c r="N150" s="50">
        <f t="shared" si="0"/>
        <v>196.66666666666666</v>
      </c>
      <c r="O150" s="50">
        <v>243</v>
      </c>
      <c r="P150" s="50">
        <v>203.5</v>
      </c>
      <c r="Q150" s="50">
        <v>152</v>
      </c>
      <c r="R150" s="50">
        <v>138</v>
      </c>
      <c r="S150" s="50">
        <v>134</v>
      </c>
      <c r="T150" s="50">
        <v>138</v>
      </c>
      <c r="U150" s="50">
        <v>199</v>
      </c>
      <c r="V150" s="50">
        <v>155</v>
      </c>
      <c r="W150" s="50">
        <v>132</v>
      </c>
      <c r="X150" s="50">
        <v>142</v>
      </c>
      <c r="Y150" s="50">
        <v>137</v>
      </c>
      <c r="Z150" s="50">
        <v>172</v>
      </c>
      <c r="AA150" s="50">
        <v>190.5</v>
      </c>
      <c r="AB150" s="50">
        <v>143</v>
      </c>
      <c r="AC150" s="50">
        <v>126</v>
      </c>
      <c r="AD150" s="50">
        <v>141</v>
      </c>
      <c r="AE150" s="50">
        <v>147</v>
      </c>
      <c r="AF150" s="50">
        <v>184.5</v>
      </c>
      <c r="AG150" s="50">
        <v>259</v>
      </c>
    </row>
    <row r="151" spans="1:33" s="49" customFormat="1" x14ac:dyDescent="0.3">
      <c r="A151" s="49" t="s">
        <v>85</v>
      </c>
      <c r="B151" s="49" t="s">
        <v>100</v>
      </c>
      <c r="C151" s="49" t="s">
        <v>26</v>
      </c>
      <c r="D151" s="49" t="s">
        <v>109</v>
      </c>
      <c r="E151" s="49" t="s">
        <v>25</v>
      </c>
      <c r="F151" s="49" t="s">
        <v>11</v>
      </c>
      <c r="G151" s="49" t="s">
        <v>107</v>
      </c>
      <c r="H151" s="50">
        <v>321.5</v>
      </c>
      <c r="I151" s="50">
        <v>313</v>
      </c>
      <c r="J151" s="50">
        <v>415</v>
      </c>
      <c r="K151" s="50">
        <v>230</v>
      </c>
      <c r="L151" s="50">
        <v>216</v>
      </c>
      <c r="M151" s="50">
        <v>263</v>
      </c>
      <c r="N151" s="50">
        <f t="shared" si="0"/>
        <v>293.08333333333331</v>
      </c>
      <c r="O151" s="50">
        <v>240</v>
      </c>
      <c r="P151" s="50">
        <v>203</v>
      </c>
      <c r="Q151" s="50">
        <v>183</v>
      </c>
      <c r="R151" s="50">
        <v>153</v>
      </c>
      <c r="S151" s="50">
        <v>186.5</v>
      </c>
      <c r="T151" s="50">
        <v>190</v>
      </c>
      <c r="U151" s="50">
        <v>153</v>
      </c>
      <c r="V151" s="50">
        <v>226</v>
      </c>
      <c r="W151" s="50">
        <v>164.5</v>
      </c>
      <c r="X151" s="50">
        <v>134</v>
      </c>
      <c r="Y151" s="50">
        <v>158</v>
      </c>
      <c r="Z151" s="50">
        <v>141</v>
      </c>
      <c r="AA151" s="50">
        <v>148</v>
      </c>
      <c r="AB151" s="50">
        <v>146</v>
      </c>
      <c r="AC151" s="50">
        <v>197</v>
      </c>
      <c r="AD151" s="50">
        <v>176</v>
      </c>
      <c r="AE151" s="50">
        <v>151</v>
      </c>
      <c r="AF151" s="50">
        <v>133</v>
      </c>
      <c r="AG151" s="50">
        <v>151</v>
      </c>
    </row>
    <row r="152" spans="1:33" s="49" customFormat="1" x14ac:dyDescent="0.3">
      <c r="A152" s="49" t="s">
        <v>86</v>
      </c>
      <c r="B152" s="49" t="s">
        <v>100</v>
      </c>
      <c r="C152" s="49" t="s">
        <v>26</v>
      </c>
      <c r="D152" s="49" t="s">
        <v>109</v>
      </c>
      <c r="E152" s="49" t="s">
        <v>25</v>
      </c>
      <c r="F152" s="49" t="s">
        <v>11</v>
      </c>
      <c r="G152" s="49" t="s">
        <v>108</v>
      </c>
      <c r="H152" s="50">
        <v>256.5</v>
      </c>
      <c r="I152" s="50">
        <v>188</v>
      </c>
      <c r="J152" s="50">
        <v>162</v>
      </c>
      <c r="K152" s="50">
        <v>199.5</v>
      </c>
      <c r="L152" s="50">
        <v>204</v>
      </c>
      <c r="M152" s="50">
        <v>206</v>
      </c>
      <c r="N152" s="50">
        <f t="shared" si="0"/>
        <v>202.66666666666666</v>
      </c>
      <c r="O152" s="50">
        <v>184</v>
      </c>
      <c r="P152" s="50">
        <v>163</v>
      </c>
      <c r="Q152" s="50">
        <v>128</v>
      </c>
      <c r="R152" s="50">
        <v>165</v>
      </c>
      <c r="S152" s="50">
        <v>130</v>
      </c>
      <c r="T152" s="50">
        <v>119.5</v>
      </c>
      <c r="U152" s="50">
        <v>126</v>
      </c>
      <c r="V152" s="50">
        <v>185</v>
      </c>
      <c r="W152" s="50">
        <v>143</v>
      </c>
      <c r="X152" s="50">
        <v>116</v>
      </c>
      <c r="Y152" s="50">
        <v>110</v>
      </c>
      <c r="Z152" s="50">
        <v>131</v>
      </c>
      <c r="AA152" s="50">
        <v>131</v>
      </c>
      <c r="AB152" s="50">
        <v>137</v>
      </c>
      <c r="AC152" s="50">
        <v>143</v>
      </c>
      <c r="AD152" s="50">
        <v>161</v>
      </c>
      <c r="AE152" s="50">
        <v>108</v>
      </c>
      <c r="AF152" s="50">
        <v>133</v>
      </c>
      <c r="AG152" s="50">
        <v>124</v>
      </c>
    </row>
    <row r="153" spans="1:33" s="49" customFormat="1" x14ac:dyDescent="0.3">
      <c r="A153" s="49" t="s">
        <v>23</v>
      </c>
      <c r="B153" s="49" t="s">
        <v>100</v>
      </c>
      <c r="C153" s="49" t="s">
        <v>26</v>
      </c>
      <c r="D153" s="49" t="s">
        <v>109</v>
      </c>
      <c r="E153" s="49" t="s">
        <v>25</v>
      </c>
      <c r="F153" s="49" t="s">
        <v>11</v>
      </c>
      <c r="G153" s="49" t="s">
        <v>105</v>
      </c>
      <c r="H153" s="50">
        <v>225</v>
      </c>
      <c r="I153" s="50">
        <v>231</v>
      </c>
      <c r="J153" s="50">
        <v>182</v>
      </c>
      <c r="K153" s="50">
        <v>189</v>
      </c>
      <c r="L153" s="50">
        <v>171.5</v>
      </c>
      <c r="M153" s="50">
        <v>220</v>
      </c>
      <c r="N153" s="50">
        <f t="shared" si="0"/>
        <v>203.08333333333334</v>
      </c>
      <c r="O153" s="50">
        <v>243</v>
      </c>
      <c r="P153" s="50">
        <v>165</v>
      </c>
      <c r="Q153" s="50">
        <v>153</v>
      </c>
      <c r="R153" s="50">
        <v>169</v>
      </c>
      <c r="S153" s="50">
        <v>146</v>
      </c>
      <c r="T153" s="50">
        <v>189</v>
      </c>
      <c r="U153" s="50">
        <v>138</v>
      </c>
      <c r="V153" s="50">
        <v>117</v>
      </c>
      <c r="W153" s="50">
        <v>175</v>
      </c>
      <c r="X153" s="50">
        <v>151</v>
      </c>
      <c r="Y153" s="50">
        <v>113</v>
      </c>
      <c r="Z153" s="50">
        <v>108</v>
      </c>
      <c r="AA153" s="50">
        <v>177</v>
      </c>
      <c r="AB153" s="50">
        <v>156</v>
      </c>
      <c r="AC153" s="50">
        <v>120</v>
      </c>
      <c r="AD153" s="50">
        <v>189</v>
      </c>
      <c r="AE153" s="50">
        <v>132</v>
      </c>
      <c r="AF153" s="50">
        <v>117</v>
      </c>
      <c r="AG153" s="50">
        <v>117</v>
      </c>
    </row>
    <row r="154" spans="1:33" s="49" customFormat="1" x14ac:dyDescent="0.3">
      <c r="A154" s="49" t="s">
        <v>74</v>
      </c>
      <c r="B154" s="49" t="s">
        <v>99</v>
      </c>
      <c r="C154" s="49" t="s">
        <v>28</v>
      </c>
      <c r="D154" s="49" t="s">
        <v>45</v>
      </c>
      <c r="E154" s="49" t="s">
        <v>25</v>
      </c>
      <c r="F154" s="49" t="s">
        <v>11</v>
      </c>
      <c r="G154" s="49" t="s">
        <v>102</v>
      </c>
      <c r="H154" s="50">
        <v>191</v>
      </c>
      <c r="I154" s="50">
        <v>181.5</v>
      </c>
      <c r="J154" s="50">
        <v>184</v>
      </c>
      <c r="K154" s="50">
        <v>190</v>
      </c>
      <c r="L154" s="50">
        <v>197.5</v>
      </c>
      <c r="M154" s="50">
        <v>187.5</v>
      </c>
      <c r="N154" s="50">
        <f t="shared" si="0"/>
        <v>188.58333333333334</v>
      </c>
      <c r="O154" s="50">
        <v>173</v>
      </c>
      <c r="P154" s="50">
        <v>163</v>
      </c>
      <c r="Q154" s="50">
        <v>139</v>
      </c>
      <c r="R154" s="50">
        <v>261.5</v>
      </c>
      <c r="S154" s="50">
        <v>236</v>
      </c>
      <c r="T154" s="50">
        <v>151</v>
      </c>
      <c r="U154" s="50">
        <v>138</v>
      </c>
      <c r="V154" s="50">
        <v>188</v>
      </c>
      <c r="W154" s="50">
        <v>141</v>
      </c>
      <c r="X154" s="50">
        <v>127</v>
      </c>
      <c r="Y154" s="50">
        <v>146</v>
      </c>
      <c r="Z154" s="50">
        <v>89.5</v>
      </c>
      <c r="AA154" s="50">
        <v>186</v>
      </c>
      <c r="AB154" s="50">
        <v>280</v>
      </c>
      <c r="AC154" s="50">
        <v>191.5</v>
      </c>
      <c r="AD154" s="50">
        <v>118</v>
      </c>
      <c r="AE154" s="50">
        <v>91</v>
      </c>
      <c r="AF154" s="50">
        <v>103</v>
      </c>
      <c r="AG154" s="50">
        <v>100</v>
      </c>
    </row>
    <row r="155" spans="1:33" s="49" customFormat="1" x14ac:dyDescent="0.3">
      <c r="A155" s="49" t="s">
        <v>76</v>
      </c>
      <c r="B155" s="49" t="s">
        <v>99</v>
      </c>
      <c r="C155" s="49" t="s">
        <v>28</v>
      </c>
      <c r="D155" s="49" t="s">
        <v>45</v>
      </c>
      <c r="E155" s="49" t="s">
        <v>25</v>
      </c>
      <c r="F155" s="49" t="s">
        <v>11</v>
      </c>
      <c r="G155" s="49" t="s">
        <v>103</v>
      </c>
      <c r="H155" s="50">
        <v>179</v>
      </c>
      <c r="I155" s="50">
        <v>158</v>
      </c>
      <c r="J155" s="50">
        <v>226</v>
      </c>
      <c r="K155" s="50">
        <v>168</v>
      </c>
      <c r="L155" s="50">
        <v>183</v>
      </c>
      <c r="M155" s="50">
        <v>251</v>
      </c>
      <c r="N155" s="50">
        <f t="shared" si="0"/>
        <v>194.16666666666666</v>
      </c>
      <c r="O155" s="50">
        <v>171</v>
      </c>
      <c r="P155" s="50">
        <v>135</v>
      </c>
      <c r="Q155" s="50">
        <v>125</v>
      </c>
      <c r="R155" s="50">
        <v>116</v>
      </c>
      <c r="S155" s="50">
        <v>182.5</v>
      </c>
      <c r="T155" s="50">
        <v>165</v>
      </c>
      <c r="U155" s="50">
        <v>119</v>
      </c>
      <c r="V155" s="50">
        <v>102</v>
      </c>
      <c r="W155" s="50">
        <v>91</v>
      </c>
      <c r="X155" s="50">
        <v>104</v>
      </c>
      <c r="Y155" s="50">
        <v>89</v>
      </c>
      <c r="Z155" s="50">
        <v>126</v>
      </c>
      <c r="AA155" s="50">
        <v>211</v>
      </c>
      <c r="AB155" s="50">
        <v>148</v>
      </c>
      <c r="AC155" s="50">
        <v>94</v>
      </c>
      <c r="AD155" s="50">
        <v>105</v>
      </c>
      <c r="AE155" s="50">
        <v>97</v>
      </c>
      <c r="AF155" s="50">
        <v>88.5</v>
      </c>
      <c r="AG155" s="50">
        <v>93</v>
      </c>
    </row>
    <row r="156" spans="1:33" s="49" customFormat="1" x14ac:dyDescent="0.3">
      <c r="A156" s="49" t="s">
        <v>7</v>
      </c>
      <c r="B156" s="49" t="s">
        <v>99</v>
      </c>
      <c r="C156" s="49" t="s">
        <v>28</v>
      </c>
      <c r="D156" s="49" t="s">
        <v>45</v>
      </c>
      <c r="E156" s="49" t="s">
        <v>25</v>
      </c>
      <c r="F156" s="49" t="s">
        <v>11</v>
      </c>
      <c r="G156" s="49" t="s">
        <v>104</v>
      </c>
      <c r="H156" s="50">
        <v>220</v>
      </c>
      <c r="I156" s="50">
        <v>182</v>
      </c>
      <c r="J156" s="50">
        <v>249</v>
      </c>
      <c r="K156" s="50">
        <v>155.5</v>
      </c>
      <c r="L156" s="50">
        <v>232.5</v>
      </c>
      <c r="M156" s="50">
        <v>221</v>
      </c>
      <c r="N156" s="50">
        <f t="shared" ref="N156:N174" si="1">AVERAGE(H156:M156)</f>
        <v>210</v>
      </c>
      <c r="O156" s="50">
        <v>157</v>
      </c>
      <c r="P156" s="50">
        <v>134</v>
      </c>
      <c r="Q156" s="50">
        <v>168</v>
      </c>
      <c r="R156" s="50">
        <v>143</v>
      </c>
      <c r="S156" s="50">
        <v>173</v>
      </c>
      <c r="T156" s="50">
        <v>114</v>
      </c>
      <c r="U156" s="50">
        <v>112</v>
      </c>
      <c r="V156" s="50">
        <v>180</v>
      </c>
      <c r="W156" s="50">
        <v>196</v>
      </c>
      <c r="X156" s="50">
        <v>130.5</v>
      </c>
      <c r="Y156" s="50">
        <v>91</v>
      </c>
      <c r="Z156" s="50">
        <v>83</v>
      </c>
      <c r="AA156" s="50">
        <v>89</v>
      </c>
      <c r="AB156" s="50">
        <v>92</v>
      </c>
      <c r="AC156" s="50">
        <v>113.5</v>
      </c>
      <c r="AD156" s="50">
        <v>123</v>
      </c>
      <c r="AE156" s="50">
        <v>101</v>
      </c>
      <c r="AF156" s="50">
        <v>82</v>
      </c>
      <c r="AG156" s="50">
        <v>91.5</v>
      </c>
    </row>
    <row r="157" spans="1:33" s="49" customFormat="1" x14ac:dyDescent="0.3">
      <c r="A157" s="49" t="s">
        <v>77</v>
      </c>
      <c r="B157" s="49" t="s">
        <v>99</v>
      </c>
      <c r="C157" s="49" t="s">
        <v>28</v>
      </c>
      <c r="D157" s="49" t="s">
        <v>45</v>
      </c>
      <c r="E157" s="49" t="s">
        <v>25</v>
      </c>
      <c r="F157" s="49" t="s">
        <v>11</v>
      </c>
      <c r="G157" s="49" t="s">
        <v>101</v>
      </c>
      <c r="H157" s="50">
        <v>148</v>
      </c>
      <c r="I157" s="50">
        <v>177</v>
      </c>
      <c r="J157" s="50">
        <v>180.5</v>
      </c>
      <c r="K157" s="50">
        <v>208.5</v>
      </c>
      <c r="L157" s="50">
        <v>181.5</v>
      </c>
      <c r="M157" s="50">
        <v>252</v>
      </c>
      <c r="N157" s="50">
        <f t="shared" si="1"/>
        <v>191.25</v>
      </c>
      <c r="O157" s="50">
        <v>166</v>
      </c>
      <c r="P157" s="50">
        <v>122</v>
      </c>
      <c r="Q157" s="50">
        <v>98.5</v>
      </c>
      <c r="R157" s="50">
        <v>94</v>
      </c>
      <c r="S157" s="50">
        <v>92</v>
      </c>
      <c r="T157" s="50">
        <v>92</v>
      </c>
      <c r="U157" s="50">
        <v>94</v>
      </c>
      <c r="V157" s="50">
        <v>90</v>
      </c>
      <c r="W157" s="50">
        <v>91</v>
      </c>
      <c r="X157" s="50">
        <v>99</v>
      </c>
      <c r="Y157" s="50">
        <v>248.5</v>
      </c>
      <c r="Z157" s="50">
        <v>114</v>
      </c>
      <c r="AA157" s="50">
        <v>88</v>
      </c>
      <c r="AB157" s="50">
        <v>76</v>
      </c>
      <c r="AC157" s="50">
        <v>85</v>
      </c>
      <c r="AD157" s="50">
        <v>85</v>
      </c>
      <c r="AE157" s="50">
        <v>84</v>
      </c>
      <c r="AF157" s="50">
        <v>142</v>
      </c>
      <c r="AG157" s="50">
        <v>142</v>
      </c>
    </row>
    <row r="158" spans="1:33" s="49" customFormat="1" x14ac:dyDescent="0.3">
      <c r="A158" s="49" t="s">
        <v>12</v>
      </c>
      <c r="B158" s="49" t="s">
        <v>99</v>
      </c>
      <c r="C158" s="49" t="s">
        <v>28</v>
      </c>
      <c r="D158" s="49" t="s">
        <v>45</v>
      </c>
      <c r="E158" s="49" t="s">
        <v>25</v>
      </c>
      <c r="F158" s="49" t="s">
        <v>11</v>
      </c>
      <c r="G158" s="49" t="s">
        <v>102</v>
      </c>
      <c r="H158" s="50">
        <v>238</v>
      </c>
      <c r="I158" s="50">
        <v>218</v>
      </c>
      <c r="J158" s="50">
        <v>227.5</v>
      </c>
      <c r="K158" s="50">
        <v>240</v>
      </c>
      <c r="L158" s="50">
        <v>230</v>
      </c>
      <c r="M158" s="50">
        <v>258</v>
      </c>
      <c r="N158" s="50">
        <f t="shared" si="1"/>
        <v>235.25</v>
      </c>
      <c r="O158" s="50">
        <v>161.5</v>
      </c>
      <c r="P158" s="50">
        <v>117</v>
      </c>
      <c r="Q158" s="50">
        <v>105.5</v>
      </c>
      <c r="R158" s="50">
        <v>134</v>
      </c>
      <c r="S158" s="50">
        <v>179</v>
      </c>
      <c r="T158" s="50">
        <v>110.5</v>
      </c>
      <c r="U158" s="50">
        <v>98</v>
      </c>
      <c r="V158" s="50">
        <v>116</v>
      </c>
      <c r="W158" s="50">
        <v>228.5</v>
      </c>
      <c r="X158" s="50">
        <v>189</v>
      </c>
      <c r="Y158" s="50">
        <v>179</v>
      </c>
      <c r="Z158" s="50">
        <v>165</v>
      </c>
      <c r="AA158" s="50">
        <v>170</v>
      </c>
      <c r="AB158" s="50">
        <v>123</v>
      </c>
      <c r="AC158" s="50">
        <v>100</v>
      </c>
      <c r="AD158" s="50">
        <v>93</v>
      </c>
      <c r="AE158" s="50">
        <v>115</v>
      </c>
      <c r="AF158" s="50">
        <v>112</v>
      </c>
      <c r="AG158" s="50">
        <v>109</v>
      </c>
    </row>
    <row r="159" spans="1:33" s="49" customFormat="1" x14ac:dyDescent="0.3">
      <c r="A159" s="49" t="s">
        <v>13</v>
      </c>
      <c r="B159" s="49" t="s">
        <v>99</v>
      </c>
      <c r="C159" s="49" t="s">
        <v>28</v>
      </c>
      <c r="D159" s="49" t="s">
        <v>45</v>
      </c>
      <c r="E159" s="49" t="s">
        <v>25</v>
      </c>
      <c r="F159" s="49" t="s">
        <v>11</v>
      </c>
      <c r="G159" s="49" t="s">
        <v>103</v>
      </c>
      <c r="H159" s="50">
        <v>209</v>
      </c>
      <c r="I159" s="50">
        <v>181</v>
      </c>
      <c r="J159" s="50">
        <v>205.5</v>
      </c>
      <c r="K159" s="50">
        <v>237</v>
      </c>
      <c r="L159" s="50">
        <v>151</v>
      </c>
      <c r="M159" s="50">
        <v>204.5</v>
      </c>
      <c r="N159" s="50">
        <f t="shared" si="1"/>
        <v>198</v>
      </c>
      <c r="O159" s="50">
        <v>159</v>
      </c>
      <c r="P159" s="50">
        <v>131</v>
      </c>
      <c r="Q159" s="50">
        <v>117</v>
      </c>
      <c r="R159" s="50">
        <v>171</v>
      </c>
      <c r="S159" s="50">
        <v>131</v>
      </c>
      <c r="T159" s="50">
        <v>169</v>
      </c>
      <c r="U159" s="50">
        <v>103</v>
      </c>
      <c r="V159" s="50">
        <v>102</v>
      </c>
      <c r="W159" s="50">
        <v>104</v>
      </c>
      <c r="X159" s="50">
        <v>106</v>
      </c>
      <c r="Y159" s="50">
        <v>113</v>
      </c>
      <c r="Z159" s="50">
        <v>102</v>
      </c>
      <c r="AA159" s="50">
        <v>117</v>
      </c>
      <c r="AB159" s="50">
        <v>267</v>
      </c>
      <c r="AC159" s="50">
        <v>191.5</v>
      </c>
      <c r="AD159" s="50">
        <v>122</v>
      </c>
      <c r="AE159" s="50">
        <v>95</v>
      </c>
      <c r="AF159" s="50">
        <v>94</v>
      </c>
      <c r="AG159" s="50">
        <v>104</v>
      </c>
    </row>
    <row r="160" spans="1:33" s="49" customFormat="1" x14ac:dyDescent="0.3">
      <c r="A160" s="49" t="s">
        <v>15</v>
      </c>
      <c r="B160" s="49" t="s">
        <v>99</v>
      </c>
      <c r="C160" s="49" t="s">
        <v>28</v>
      </c>
      <c r="D160" s="49" t="s">
        <v>45</v>
      </c>
      <c r="E160" s="49" t="s">
        <v>25</v>
      </c>
      <c r="F160" s="49" t="s">
        <v>11</v>
      </c>
      <c r="G160" s="49" t="s">
        <v>101</v>
      </c>
      <c r="H160" s="50">
        <v>202</v>
      </c>
      <c r="I160" s="50">
        <v>193</v>
      </c>
      <c r="J160" s="50">
        <v>193</v>
      </c>
      <c r="K160" s="50">
        <v>116</v>
      </c>
      <c r="L160" s="50">
        <v>105</v>
      </c>
      <c r="M160" s="50">
        <v>174</v>
      </c>
      <c r="N160" s="50">
        <f t="shared" si="1"/>
        <v>163.83333333333334</v>
      </c>
      <c r="O160" s="50">
        <v>155.5</v>
      </c>
      <c r="P160" s="50">
        <v>111</v>
      </c>
      <c r="Q160" s="50">
        <v>118</v>
      </c>
      <c r="R160" s="50">
        <v>121</v>
      </c>
      <c r="S160" s="50">
        <v>160.5</v>
      </c>
      <c r="T160" s="50">
        <v>129</v>
      </c>
      <c r="U160" s="50">
        <v>112</v>
      </c>
      <c r="V160" s="50">
        <v>187</v>
      </c>
      <c r="W160" s="50">
        <v>203</v>
      </c>
      <c r="X160" s="50">
        <v>202</v>
      </c>
      <c r="Y160" s="50">
        <v>187</v>
      </c>
      <c r="Z160" s="50">
        <v>132</v>
      </c>
      <c r="AA160" s="50">
        <v>89</v>
      </c>
      <c r="AB160" s="50">
        <v>94</v>
      </c>
      <c r="AC160" s="50">
        <v>98</v>
      </c>
      <c r="AD160" s="50">
        <v>104</v>
      </c>
      <c r="AE160" s="50">
        <v>130</v>
      </c>
      <c r="AF160" s="50">
        <v>116</v>
      </c>
      <c r="AG160" s="50">
        <v>162</v>
      </c>
    </row>
    <row r="161" spans="1:33" s="49" customFormat="1" x14ac:dyDescent="0.3">
      <c r="A161" s="49" t="s">
        <v>78</v>
      </c>
      <c r="B161" s="49" t="s">
        <v>99</v>
      </c>
      <c r="C161" s="49" t="s">
        <v>28</v>
      </c>
      <c r="D161" s="49" t="s">
        <v>45</v>
      </c>
      <c r="E161" s="49" t="s">
        <v>25</v>
      </c>
      <c r="F161" s="49" t="s">
        <v>11</v>
      </c>
      <c r="G161" s="49" t="s">
        <v>102</v>
      </c>
      <c r="H161" s="50">
        <v>268.5</v>
      </c>
      <c r="I161" s="50">
        <v>321</v>
      </c>
      <c r="J161" s="50">
        <v>301</v>
      </c>
      <c r="K161" s="50">
        <v>251.5</v>
      </c>
      <c r="L161" s="50">
        <v>179</v>
      </c>
      <c r="M161" s="50">
        <v>124</v>
      </c>
      <c r="N161" s="50">
        <f t="shared" si="1"/>
        <v>240.83333333333334</v>
      </c>
      <c r="O161" s="50">
        <v>182.5</v>
      </c>
      <c r="P161" s="50">
        <v>148</v>
      </c>
      <c r="Q161" s="50">
        <v>132</v>
      </c>
      <c r="R161" s="50">
        <v>255.5</v>
      </c>
      <c r="S161" s="50">
        <v>149</v>
      </c>
      <c r="T161" s="50">
        <v>124</v>
      </c>
      <c r="U161" s="50">
        <v>232.5</v>
      </c>
      <c r="V161" s="50">
        <v>277</v>
      </c>
      <c r="W161" s="50">
        <v>155.5</v>
      </c>
      <c r="X161" s="50">
        <v>116.5</v>
      </c>
      <c r="Y161" s="50">
        <v>106</v>
      </c>
      <c r="Z161" s="50">
        <v>117</v>
      </c>
      <c r="AA161" s="50">
        <v>235</v>
      </c>
      <c r="AB161" s="50">
        <v>254</v>
      </c>
      <c r="AC161" s="50">
        <v>183</v>
      </c>
      <c r="AD161" s="50">
        <v>115</v>
      </c>
      <c r="AE161" s="50">
        <v>105</v>
      </c>
      <c r="AF161" s="50">
        <v>98</v>
      </c>
      <c r="AG161" s="50">
        <v>152</v>
      </c>
    </row>
    <row r="162" spans="1:33" s="49" customFormat="1" x14ac:dyDescent="0.3">
      <c r="A162" s="49" t="s">
        <v>16</v>
      </c>
      <c r="B162" s="49" t="s">
        <v>99</v>
      </c>
      <c r="C162" s="49" t="s">
        <v>28</v>
      </c>
      <c r="D162" s="49" t="s">
        <v>45</v>
      </c>
      <c r="E162" s="49" t="s">
        <v>25</v>
      </c>
      <c r="F162" s="49" t="s">
        <v>11</v>
      </c>
      <c r="G162" s="49" t="s">
        <v>103</v>
      </c>
      <c r="H162" s="50">
        <v>205</v>
      </c>
      <c r="I162" s="50">
        <v>139</v>
      </c>
      <c r="J162" s="50">
        <v>115</v>
      </c>
      <c r="K162" s="50">
        <v>112.5</v>
      </c>
      <c r="L162" s="50">
        <v>111</v>
      </c>
      <c r="M162" s="50">
        <v>211.5</v>
      </c>
      <c r="N162" s="50">
        <f t="shared" si="1"/>
        <v>149</v>
      </c>
      <c r="O162" s="50">
        <v>247.5</v>
      </c>
      <c r="P162" s="50">
        <v>223</v>
      </c>
      <c r="Q162" s="50">
        <v>154</v>
      </c>
      <c r="R162" s="50">
        <v>141</v>
      </c>
      <c r="S162" s="50">
        <v>175.5</v>
      </c>
      <c r="T162" s="50">
        <v>118</v>
      </c>
      <c r="U162" s="50">
        <v>116</v>
      </c>
      <c r="V162" s="50">
        <v>178</v>
      </c>
      <c r="W162" s="50">
        <v>249</v>
      </c>
      <c r="X162" s="50">
        <v>152</v>
      </c>
      <c r="Y162" s="50">
        <v>102</v>
      </c>
      <c r="Z162" s="50">
        <v>96</v>
      </c>
      <c r="AA162" s="50">
        <v>117</v>
      </c>
      <c r="AB162" s="50">
        <v>133</v>
      </c>
      <c r="AC162" s="50">
        <v>287</v>
      </c>
      <c r="AD162" s="50">
        <v>281</v>
      </c>
      <c r="AE162" s="50">
        <v>212</v>
      </c>
      <c r="AF162" s="50">
        <v>211</v>
      </c>
      <c r="AG162" s="50">
        <v>219</v>
      </c>
    </row>
    <row r="163" spans="1:33" s="49" customFormat="1" x14ac:dyDescent="0.3">
      <c r="A163" s="49" t="s">
        <v>79</v>
      </c>
      <c r="B163" s="49" t="s">
        <v>99</v>
      </c>
      <c r="C163" s="49" t="s">
        <v>28</v>
      </c>
      <c r="D163" s="49" t="s">
        <v>45</v>
      </c>
      <c r="E163" s="49" t="s">
        <v>25</v>
      </c>
      <c r="F163" s="49" t="s">
        <v>11</v>
      </c>
      <c r="G163" s="49" t="s">
        <v>104</v>
      </c>
      <c r="H163" s="50">
        <v>188</v>
      </c>
      <c r="I163" s="50">
        <v>170</v>
      </c>
      <c r="J163" s="50">
        <v>159</v>
      </c>
      <c r="K163" s="50">
        <v>168</v>
      </c>
      <c r="L163" s="50">
        <v>179</v>
      </c>
      <c r="M163" s="50">
        <v>163.5</v>
      </c>
      <c r="N163" s="50">
        <f t="shared" si="1"/>
        <v>171.25</v>
      </c>
      <c r="O163" s="50">
        <v>148.5</v>
      </c>
      <c r="P163" s="50">
        <v>130</v>
      </c>
      <c r="Q163" s="50">
        <v>117</v>
      </c>
      <c r="R163" s="50">
        <v>144</v>
      </c>
      <c r="S163" s="50">
        <v>118.5</v>
      </c>
      <c r="T163" s="50">
        <v>108</v>
      </c>
      <c r="U163" s="50">
        <v>156</v>
      </c>
      <c r="V163" s="50">
        <v>140</v>
      </c>
      <c r="W163" s="50">
        <v>125.5</v>
      </c>
      <c r="X163" s="50">
        <v>100</v>
      </c>
      <c r="Y163" s="50">
        <v>95</v>
      </c>
      <c r="Z163" s="50">
        <v>146</v>
      </c>
      <c r="AA163" s="50">
        <v>159.5</v>
      </c>
      <c r="AB163" s="50">
        <v>132</v>
      </c>
      <c r="AC163" s="50">
        <v>118</v>
      </c>
      <c r="AD163" s="50">
        <v>104</v>
      </c>
      <c r="AE163" s="50">
        <v>137</v>
      </c>
      <c r="AF163" s="50">
        <v>179</v>
      </c>
      <c r="AG163" s="50">
        <v>144</v>
      </c>
    </row>
    <row r="164" spans="1:33" s="49" customFormat="1" x14ac:dyDescent="0.3">
      <c r="A164" s="49" t="s">
        <v>17</v>
      </c>
      <c r="B164" s="49" t="s">
        <v>99</v>
      </c>
      <c r="C164" s="49" t="s">
        <v>28</v>
      </c>
      <c r="D164" s="49" t="s">
        <v>45</v>
      </c>
      <c r="E164" s="49" t="s">
        <v>25</v>
      </c>
      <c r="F164" s="49" t="s">
        <v>11</v>
      </c>
      <c r="G164" s="49" t="s">
        <v>101</v>
      </c>
      <c r="H164" s="50">
        <v>305</v>
      </c>
      <c r="I164" s="50">
        <v>249.5</v>
      </c>
      <c r="J164" s="50">
        <v>157.5</v>
      </c>
      <c r="K164" s="50">
        <v>205</v>
      </c>
      <c r="L164" s="50">
        <v>179</v>
      </c>
      <c r="M164" s="50">
        <v>259.5</v>
      </c>
      <c r="N164" s="50">
        <f t="shared" si="1"/>
        <v>225.91666666666666</v>
      </c>
      <c r="O164" s="50">
        <v>177</v>
      </c>
      <c r="P164" s="50">
        <v>161</v>
      </c>
      <c r="Q164" s="50">
        <v>178</v>
      </c>
      <c r="R164" s="50">
        <v>151</v>
      </c>
      <c r="S164" s="50">
        <v>278.5</v>
      </c>
      <c r="T164" s="50">
        <v>143</v>
      </c>
      <c r="U164" s="50">
        <v>159</v>
      </c>
      <c r="V164" s="50">
        <v>172</v>
      </c>
      <c r="W164" s="50">
        <v>211</v>
      </c>
      <c r="X164" s="50">
        <v>156</v>
      </c>
      <c r="Y164" s="50">
        <v>261</v>
      </c>
      <c r="Z164" s="50">
        <v>153</v>
      </c>
      <c r="AA164" s="50">
        <v>147</v>
      </c>
      <c r="AB164" s="50">
        <v>188</v>
      </c>
      <c r="AC164" s="50">
        <v>221</v>
      </c>
      <c r="AD164" s="50">
        <v>155</v>
      </c>
      <c r="AE164" s="50">
        <v>128</v>
      </c>
      <c r="AF164" s="50">
        <v>246</v>
      </c>
      <c r="AG164" s="50">
        <v>254</v>
      </c>
    </row>
    <row r="165" spans="1:33" s="49" customFormat="1" x14ac:dyDescent="0.3">
      <c r="A165" s="49" t="s">
        <v>80</v>
      </c>
      <c r="B165" s="49" t="s">
        <v>99</v>
      </c>
      <c r="C165" s="49" t="s">
        <v>28</v>
      </c>
      <c r="D165" s="49" t="s">
        <v>45</v>
      </c>
      <c r="E165" s="49" t="s">
        <v>25</v>
      </c>
      <c r="F165" s="49" t="s">
        <v>11</v>
      </c>
      <c r="G165" s="49" t="s">
        <v>106</v>
      </c>
      <c r="H165" s="50">
        <v>307</v>
      </c>
      <c r="I165" s="50">
        <v>277.5</v>
      </c>
      <c r="J165" s="50">
        <v>363</v>
      </c>
      <c r="K165" s="50">
        <v>266.5</v>
      </c>
      <c r="L165" s="50">
        <v>271</v>
      </c>
      <c r="M165" s="50">
        <v>251</v>
      </c>
      <c r="N165" s="50">
        <f t="shared" si="1"/>
        <v>289.33333333333331</v>
      </c>
      <c r="O165" s="50">
        <v>250</v>
      </c>
      <c r="P165" s="50">
        <v>210</v>
      </c>
      <c r="Q165" s="50">
        <v>219</v>
      </c>
      <c r="R165" s="50">
        <v>222</v>
      </c>
      <c r="S165" s="50">
        <v>205</v>
      </c>
      <c r="T165" s="50">
        <v>213.5</v>
      </c>
      <c r="U165" s="50">
        <v>194.5</v>
      </c>
      <c r="V165" s="50">
        <v>209</v>
      </c>
      <c r="W165" s="50">
        <v>203</v>
      </c>
      <c r="X165" s="50">
        <v>206.5</v>
      </c>
      <c r="Y165" s="50">
        <v>202.5</v>
      </c>
      <c r="Z165" s="50">
        <v>193</v>
      </c>
      <c r="AA165" s="50">
        <v>161</v>
      </c>
      <c r="AB165" s="50">
        <v>254</v>
      </c>
      <c r="AC165" s="50">
        <v>210.5</v>
      </c>
      <c r="AD165" s="50">
        <v>197</v>
      </c>
      <c r="AE165" s="50">
        <v>188.5</v>
      </c>
      <c r="AF165" s="50">
        <v>176</v>
      </c>
      <c r="AG165" s="50">
        <v>127</v>
      </c>
    </row>
    <row r="166" spans="1:33" s="49" customFormat="1" x14ac:dyDescent="0.3">
      <c r="A166" s="49" t="s">
        <v>20</v>
      </c>
      <c r="B166" s="49" t="s">
        <v>100</v>
      </c>
      <c r="C166" s="49" t="s">
        <v>28</v>
      </c>
      <c r="D166" s="49" t="s">
        <v>45</v>
      </c>
      <c r="E166" s="49" t="s">
        <v>25</v>
      </c>
      <c r="F166" s="49" t="s">
        <v>11</v>
      </c>
      <c r="G166" s="49" t="s">
        <v>110</v>
      </c>
      <c r="H166" s="50">
        <v>145</v>
      </c>
      <c r="I166" s="50">
        <v>159</v>
      </c>
      <c r="J166" s="50">
        <v>139</v>
      </c>
      <c r="K166" s="50">
        <v>135</v>
      </c>
      <c r="L166" s="50">
        <v>207</v>
      </c>
      <c r="M166" s="50">
        <v>172.5</v>
      </c>
      <c r="N166" s="50">
        <f t="shared" si="1"/>
        <v>159.58333333333334</v>
      </c>
      <c r="O166" s="50">
        <v>224</v>
      </c>
      <c r="P166" s="50">
        <v>212</v>
      </c>
      <c r="Q166" s="50">
        <v>163</v>
      </c>
      <c r="R166" s="50">
        <v>170</v>
      </c>
      <c r="S166" s="50">
        <v>143</v>
      </c>
      <c r="T166" s="50">
        <v>144</v>
      </c>
      <c r="U166" s="50">
        <v>133.5</v>
      </c>
      <c r="V166" s="50">
        <v>131</v>
      </c>
      <c r="W166" s="50">
        <v>131</v>
      </c>
      <c r="X166" s="50">
        <v>187</v>
      </c>
      <c r="Y166" s="50">
        <v>148</v>
      </c>
      <c r="Z166" s="50">
        <v>132</v>
      </c>
      <c r="AA166" s="50">
        <v>118.5</v>
      </c>
      <c r="AB166" s="50">
        <v>122</v>
      </c>
      <c r="AC166" s="50">
        <v>115</v>
      </c>
      <c r="AD166" s="50">
        <v>123</v>
      </c>
      <c r="AE166" s="50">
        <v>122</v>
      </c>
      <c r="AF166" s="50">
        <v>131</v>
      </c>
      <c r="AG166" s="50">
        <v>279.5</v>
      </c>
    </row>
    <row r="167" spans="1:33" s="49" customFormat="1" x14ac:dyDescent="0.3">
      <c r="A167" s="49" t="s">
        <v>21</v>
      </c>
      <c r="B167" s="49" t="s">
        <v>100</v>
      </c>
      <c r="C167" s="49" t="s">
        <v>28</v>
      </c>
      <c r="D167" s="49" t="s">
        <v>45</v>
      </c>
      <c r="E167" s="49" t="s">
        <v>25</v>
      </c>
      <c r="F167" s="49" t="s">
        <v>11</v>
      </c>
      <c r="G167" s="49" t="s">
        <v>108</v>
      </c>
      <c r="H167" s="50">
        <v>255</v>
      </c>
      <c r="I167" s="50">
        <v>238</v>
      </c>
      <c r="J167" s="50">
        <v>222.5</v>
      </c>
      <c r="K167" s="50">
        <v>205</v>
      </c>
      <c r="L167" s="50">
        <v>193</v>
      </c>
      <c r="M167" s="50">
        <v>186</v>
      </c>
      <c r="N167" s="50">
        <f t="shared" si="1"/>
        <v>216.58333333333334</v>
      </c>
      <c r="O167" s="50">
        <v>178</v>
      </c>
      <c r="P167" s="50">
        <v>139</v>
      </c>
      <c r="Q167" s="50">
        <v>143.5</v>
      </c>
      <c r="R167" s="50">
        <v>134</v>
      </c>
      <c r="S167" s="50">
        <v>145</v>
      </c>
      <c r="T167" s="50">
        <v>154.5</v>
      </c>
      <c r="U167" s="50">
        <v>104</v>
      </c>
      <c r="V167" s="50">
        <v>105</v>
      </c>
      <c r="W167" s="50">
        <v>105</v>
      </c>
      <c r="X167" s="50">
        <v>104</v>
      </c>
      <c r="Y167" s="50">
        <v>94</v>
      </c>
      <c r="Z167" s="50">
        <v>114.5</v>
      </c>
      <c r="AA167" s="50">
        <v>114</v>
      </c>
      <c r="AB167" s="50">
        <v>124</v>
      </c>
      <c r="AC167" s="50">
        <v>120</v>
      </c>
      <c r="AD167" s="50">
        <v>121</v>
      </c>
      <c r="AE167" s="50">
        <v>129</v>
      </c>
      <c r="AF167" s="50">
        <v>131</v>
      </c>
      <c r="AG167" s="50">
        <v>133</v>
      </c>
    </row>
    <row r="168" spans="1:33" s="49" customFormat="1" x14ac:dyDescent="0.3">
      <c r="A168" s="49" t="s">
        <v>82</v>
      </c>
      <c r="B168" s="49" t="s">
        <v>100</v>
      </c>
      <c r="C168" s="49" t="s">
        <v>28</v>
      </c>
      <c r="D168" s="49" t="s">
        <v>45</v>
      </c>
      <c r="E168" s="49" t="s">
        <v>25</v>
      </c>
      <c r="F168" s="49" t="s">
        <v>11</v>
      </c>
      <c r="G168" s="49" t="s">
        <v>106</v>
      </c>
      <c r="H168" s="50">
        <v>253</v>
      </c>
      <c r="I168" s="50">
        <v>250</v>
      </c>
      <c r="J168" s="50">
        <v>232</v>
      </c>
      <c r="K168" s="50">
        <v>212</v>
      </c>
      <c r="L168" s="50">
        <v>232</v>
      </c>
      <c r="M168" s="50">
        <v>233</v>
      </c>
      <c r="N168" s="50">
        <f t="shared" si="1"/>
        <v>235.33333333333334</v>
      </c>
      <c r="O168" s="50">
        <v>226</v>
      </c>
      <c r="P168" s="50">
        <v>182</v>
      </c>
      <c r="Q168" s="50">
        <v>198</v>
      </c>
      <c r="R168" s="50">
        <v>251</v>
      </c>
      <c r="S168" s="50">
        <v>168</v>
      </c>
      <c r="T168" s="50">
        <v>140</v>
      </c>
      <c r="U168" s="50">
        <v>129</v>
      </c>
      <c r="V168" s="50">
        <v>122</v>
      </c>
      <c r="W168" s="50">
        <v>122</v>
      </c>
      <c r="X168" s="50">
        <v>126</v>
      </c>
      <c r="Y168" s="50">
        <v>123</v>
      </c>
      <c r="Z168" s="50">
        <v>120</v>
      </c>
      <c r="AA168" s="50">
        <v>147.5</v>
      </c>
      <c r="AB168" s="50">
        <v>236</v>
      </c>
      <c r="AC168" s="50">
        <v>159</v>
      </c>
      <c r="AD168" s="50">
        <v>126</v>
      </c>
      <c r="AE168" s="50">
        <v>131</v>
      </c>
      <c r="AF168" s="50">
        <v>129</v>
      </c>
      <c r="AG168" s="50">
        <v>165</v>
      </c>
    </row>
    <row r="169" spans="1:33" s="49" customFormat="1" x14ac:dyDescent="0.3">
      <c r="A169" s="49" t="s">
        <v>22</v>
      </c>
      <c r="B169" s="49" t="s">
        <v>100</v>
      </c>
      <c r="C169" s="49" t="s">
        <v>28</v>
      </c>
      <c r="D169" s="49" t="s">
        <v>45</v>
      </c>
      <c r="E169" s="49" t="s">
        <v>25</v>
      </c>
      <c r="F169" s="49" t="s">
        <v>11</v>
      </c>
      <c r="G169" s="49" t="s">
        <v>107</v>
      </c>
      <c r="H169" s="50">
        <v>185</v>
      </c>
      <c r="I169" s="50">
        <v>171</v>
      </c>
      <c r="J169" s="50">
        <v>140</v>
      </c>
      <c r="K169" s="50">
        <v>132</v>
      </c>
      <c r="L169" s="50">
        <v>128</v>
      </c>
      <c r="M169" s="50">
        <v>186.5</v>
      </c>
      <c r="N169" s="50">
        <f t="shared" si="1"/>
        <v>157.08333333333334</v>
      </c>
      <c r="O169" s="50">
        <v>254</v>
      </c>
      <c r="P169" s="50">
        <v>176</v>
      </c>
      <c r="Q169" s="50">
        <v>139</v>
      </c>
      <c r="R169" s="50">
        <v>128</v>
      </c>
      <c r="S169" s="50">
        <v>128</v>
      </c>
      <c r="T169" s="50">
        <v>113</v>
      </c>
      <c r="U169" s="50">
        <v>111</v>
      </c>
      <c r="V169" s="50">
        <v>119</v>
      </c>
      <c r="W169" s="50">
        <v>233.5</v>
      </c>
      <c r="X169" s="50">
        <v>150.5</v>
      </c>
      <c r="Y169" s="50">
        <v>121</v>
      </c>
      <c r="Z169" s="50">
        <v>122</v>
      </c>
      <c r="AA169" s="50">
        <v>122.5</v>
      </c>
      <c r="AB169" s="50">
        <v>117</v>
      </c>
      <c r="AC169" s="50">
        <v>133</v>
      </c>
      <c r="AD169" s="50">
        <v>148</v>
      </c>
      <c r="AE169" s="50">
        <v>125</v>
      </c>
      <c r="AF169" s="50">
        <v>121</v>
      </c>
      <c r="AG169" s="50">
        <v>131.5</v>
      </c>
    </row>
    <row r="170" spans="1:33" s="49" customFormat="1" x14ac:dyDescent="0.3">
      <c r="A170" s="49" t="s">
        <v>83</v>
      </c>
      <c r="B170" s="49" t="s">
        <v>100</v>
      </c>
      <c r="C170" s="49" t="s">
        <v>28</v>
      </c>
      <c r="D170" s="49" t="s">
        <v>45</v>
      </c>
      <c r="E170" s="49" t="s">
        <v>25</v>
      </c>
      <c r="F170" s="49" t="s">
        <v>11</v>
      </c>
      <c r="G170" s="49" t="s">
        <v>108</v>
      </c>
      <c r="H170" s="50">
        <v>136</v>
      </c>
      <c r="I170" s="50">
        <v>199.5</v>
      </c>
      <c r="J170" s="50">
        <v>132</v>
      </c>
      <c r="K170" s="50">
        <v>122</v>
      </c>
      <c r="L170" s="50">
        <v>155</v>
      </c>
      <c r="M170" s="50">
        <v>241.5</v>
      </c>
      <c r="N170" s="50">
        <f t="shared" si="1"/>
        <v>164.33333333333334</v>
      </c>
      <c r="O170" s="50">
        <v>348.5</v>
      </c>
      <c r="P170" s="50">
        <v>264</v>
      </c>
      <c r="Q170" s="50">
        <v>198</v>
      </c>
      <c r="R170" s="50">
        <v>130</v>
      </c>
      <c r="S170" s="50">
        <v>163</v>
      </c>
      <c r="T170" s="50">
        <v>210</v>
      </c>
      <c r="U170" s="50">
        <v>130</v>
      </c>
      <c r="V170" s="50">
        <v>116</v>
      </c>
      <c r="W170" s="50">
        <v>116</v>
      </c>
      <c r="X170" s="50">
        <v>128</v>
      </c>
      <c r="Y170" s="50">
        <v>108</v>
      </c>
      <c r="Z170" s="50">
        <v>123.5</v>
      </c>
      <c r="AA170" s="50">
        <v>132.5</v>
      </c>
      <c r="AB170" s="50">
        <v>233</v>
      </c>
      <c r="AC170" s="50">
        <v>191</v>
      </c>
      <c r="AD170" s="50">
        <v>119</v>
      </c>
      <c r="AE170" s="50">
        <v>105</v>
      </c>
      <c r="AF170" s="50">
        <v>136</v>
      </c>
      <c r="AG170" s="50">
        <v>111</v>
      </c>
    </row>
    <row r="171" spans="1:33" s="49" customFormat="1" x14ac:dyDescent="0.3">
      <c r="A171" s="49" t="s">
        <v>84</v>
      </c>
      <c r="B171" s="49" t="s">
        <v>100</v>
      </c>
      <c r="C171" s="49" t="s">
        <v>28</v>
      </c>
      <c r="D171" s="49" t="s">
        <v>45</v>
      </c>
      <c r="E171" s="49" t="s">
        <v>25</v>
      </c>
      <c r="F171" s="49" t="s">
        <v>11</v>
      </c>
      <c r="G171" s="49" t="s">
        <v>105</v>
      </c>
      <c r="H171" s="50">
        <v>272.5</v>
      </c>
      <c r="I171" s="50">
        <v>242.5</v>
      </c>
      <c r="J171" s="50">
        <v>238</v>
      </c>
      <c r="K171" s="50">
        <v>211</v>
      </c>
      <c r="L171" s="50">
        <v>225.5</v>
      </c>
      <c r="M171" s="50">
        <v>218</v>
      </c>
      <c r="N171" s="50">
        <f t="shared" si="1"/>
        <v>234.58333333333334</v>
      </c>
      <c r="O171" s="50">
        <v>251</v>
      </c>
      <c r="P171" s="50">
        <v>226</v>
      </c>
      <c r="Q171" s="50">
        <v>210</v>
      </c>
      <c r="R171" s="50">
        <v>212</v>
      </c>
      <c r="S171" s="50">
        <v>179.5</v>
      </c>
      <c r="T171" s="50">
        <v>211</v>
      </c>
      <c r="U171" s="50">
        <v>145</v>
      </c>
      <c r="V171" s="50">
        <v>160</v>
      </c>
      <c r="W171" s="50">
        <v>213</v>
      </c>
      <c r="X171" s="50">
        <v>159</v>
      </c>
      <c r="Y171" s="50">
        <v>149</v>
      </c>
      <c r="Z171" s="50">
        <v>139</v>
      </c>
      <c r="AA171" s="50">
        <v>195</v>
      </c>
      <c r="AB171" s="50">
        <v>208</v>
      </c>
      <c r="AC171" s="50">
        <v>176</v>
      </c>
      <c r="AD171" s="50">
        <v>196</v>
      </c>
      <c r="AE171" s="50">
        <v>171</v>
      </c>
      <c r="AF171" s="50">
        <v>193</v>
      </c>
      <c r="AG171" s="50">
        <v>209</v>
      </c>
    </row>
    <row r="172" spans="1:33" s="49" customFormat="1" x14ac:dyDescent="0.3">
      <c r="A172" s="49" t="s">
        <v>85</v>
      </c>
      <c r="B172" s="49" t="s">
        <v>100</v>
      </c>
      <c r="C172" s="49" t="s">
        <v>28</v>
      </c>
      <c r="D172" s="49" t="s">
        <v>45</v>
      </c>
      <c r="E172" s="49" t="s">
        <v>25</v>
      </c>
      <c r="F172" s="49" t="s">
        <v>11</v>
      </c>
      <c r="G172" s="49" t="s">
        <v>106</v>
      </c>
      <c r="H172" s="50">
        <v>297</v>
      </c>
      <c r="I172" s="50">
        <v>302</v>
      </c>
      <c r="J172" s="50">
        <v>267</v>
      </c>
      <c r="K172" s="50">
        <v>282.5</v>
      </c>
      <c r="L172" s="50">
        <v>261</v>
      </c>
      <c r="M172" s="50">
        <v>299</v>
      </c>
      <c r="N172" s="50">
        <f t="shared" si="1"/>
        <v>284.75</v>
      </c>
      <c r="O172" s="50">
        <v>236</v>
      </c>
      <c r="P172" s="50">
        <v>205</v>
      </c>
      <c r="Q172" s="50">
        <v>204</v>
      </c>
      <c r="R172" s="50">
        <v>226</v>
      </c>
      <c r="S172" s="50">
        <v>160</v>
      </c>
      <c r="T172" s="50">
        <v>195</v>
      </c>
      <c r="U172" s="50">
        <v>216</v>
      </c>
      <c r="V172" s="50">
        <v>179.5</v>
      </c>
      <c r="W172" s="50">
        <v>154</v>
      </c>
      <c r="X172" s="50">
        <v>160</v>
      </c>
      <c r="Y172" s="50">
        <v>153</v>
      </c>
      <c r="Z172" s="50">
        <v>145</v>
      </c>
      <c r="AA172" s="50">
        <v>176</v>
      </c>
      <c r="AB172" s="50">
        <v>235</v>
      </c>
      <c r="AC172" s="50">
        <v>262</v>
      </c>
      <c r="AD172" s="50">
        <v>311</v>
      </c>
      <c r="AE172" s="50">
        <v>188</v>
      </c>
      <c r="AF172" s="50">
        <v>143</v>
      </c>
      <c r="AG172" s="50">
        <v>140</v>
      </c>
    </row>
    <row r="173" spans="1:33" s="49" customFormat="1" x14ac:dyDescent="0.3">
      <c r="A173" s="49" t="s">
        <v>86</v>
      </c>
      <c r="B173" s="49" t="s">
        <v>100</v>
      </c>
      <c r="C173" s="49" t="s">
        <v>28</v>
      </c>
      <c r="D173" s="49" t="s">
        <v>45</v>
      </c>
      <c r="E173" s="49" t="s">
        <v>25</v>
      </c>
      <c r="F173" s="49" t="s">
        <v>11</v>
      </c>
      <c r="G173" s="49" t="s">
        <v>107</v>
      </c>
      <c r="H173" s="50">
        <v>201</v>
      </c>
      <c r="I173" s="50">
        <v>168</v>
      </c>
      <c r="J173" s="50">
        <v>210.5</v>
      </c>
      <c r="K173" s="50">
        <v>199.5</v>
      </c>
      <c r="L173" s="50">
        <v>195</v>
      </c>
      <c r="M173" s="50">
        <v>191.5</v>
      </c>
      <c r="N173" s="50">
        <f t="shared" si="1"/>
        <v>194.25</v>
      </c>
      <c r="O173" s="50">
        <v>177</v>
      </c>
      <c r="P173" s="50">
        <v>142</v>
      </c>
      <c r="Q173" s="50">
        <v>125</v>
      </c>
      <c r="R173" s="50">
        <v>167</v>
      </c>
      <c r="S173" s="50">
        <v>146</v>
      </c>
      <c r="T173" s="50">
        <v>128.5</v>
      </c>
      <c r="U173" s="50">
        <v>172</v>
      </c>
      <c r="V173" s="50">
        <v>153</v>
      </c>
      <c r="W173" s="50">
        <v>114</v>
      </c>
      <c r="X173" s="50">
        <v>108</v>
      </c>
      <c r="Y173" s="50">
        <v>107</v>
      </c>
      <c r="Z173" s="50">
        <v>108.5</v>
      </c>
      <c r="AA173" s="50">
        <v>111</v>
      </c>
      <c r="AB173" s="50">
        <v>132</v>
      </c>
      <c r="AC173" s="50">
        <v>135</v>
      </c>
      <c r="AD173" s="50">
        <v>112</v>
      </c>
      <c r="AE173" s="50">
        <v>123</v>
      </c>
      <c r="AF173" s="50">
        <v>144</v>
      </c>
      <c r="AG173" s="50">
        <v>140</v>
      </c>
    </row>
    <row r="174" spans="1:33" s="49" customFormat="1" x14ac:dyDescent="0.3">
      <c r="A174" s="49" t="s">
        <v>23</v>
      </c>
      <c r="B174" s="49" t="s">
        <v>100</v>
      </c>
      <c r="C174" s="49" t="s">
        <v>28</v>
      </c>
      <c r="D174" s="49" t="s">
        <v>45</v>
      </c>
      <c r="E174" s="49" t="s">
        <v>25</v>
      </c>
      <c r="F174" s="49" t="s">
        <v>11</v>
      </c>
      <c r="G174" s="49" t="s">
        <v>108</v>
      </c>
      <c r="H174" s="50">
        <v>249.5</v>
      </c>
      <c r="I174" s="50">
        <v>222</v>
      </c>
      <c r="J174" s="50">
        <v>232</v>
      </c>
      <c r="K174" s="50">
        <v>241.5</v>
      </c>
      <c r="L174" s="50">
        <v>216</v>
      </c>
      <c r="M174" s="50">
        <v>222</v>
      </c>
      <c r="N174" s="50">
        <f t="shared" si="1"/>
        <v>230.5</v>
      </c>
      <c r="O174" s="50">
        <v>206</v>
      </c>
      <c r="P174" s="50">
        <v>170</v>
      </c>
      <c r="Q174" s="50">
        <v>168</v>
      </c>
      <c r="R174" s="50">
        <v>215</v>
      </c>
      <c r="S174" s="50">
        <v>190</v>
      </c>
      <c r="T174" s="50">
        <v>137</v>
      </c>
      <c r="U174" s="50">
        <v>123</v>
      </c>
      <c r="V174" s="50">
        <v>122</v>
      </c>
      <c r="W174" s="50">
        <v>120</v>
      </c>
      <c r="X174" s="50">
        <v>125</v>
      </c>
      <c r="Y174" s="50">
        <v>226</v>
      </c>
      <c r="Z174" s="50">
        <v>212.5</v>
      </c>
      <c r="AA174" s="50">
        <v>169</v>
      </c>
      <c r="AB174" s="50">
        <v>134</v>
      </c>
      <c r="AC174" s="50">
        <v>118</v>
      </c>
      <c r="AD174" s="50">
        <v>119</v>
      </c>
      <c r="AE174" s="50">
        <v>121</v>
      </c>
      <c r="AF174" s="50">
        <v>123</v>
      </c>
      <c r="AG174" s="50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36A5-62B9-3F42-8EB2-91BB773794D3}">
  <dimension ref="A1:AG174"/>
  <sheetViews>
    <sheetView topLeftCell="A55" workbookViewId="0">
      <selection activeCell="A88" sqref="A88:XFD88"/>
    </sheetView>
  </sheetViews>
  <sheetFormatPr defaultColWidth="10.58203125" defaultRowHeight="14" x14ac:dyDescent="0.3"/>
  <cols>
    <col min="1" max="16384" width="10.58203125" style="49"/>
  </cols>
  <sheetData>
    <row r="1" spans="1:32" x14ac:dyDescent="0.3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>
        <v>-30</v>
      </c>
      <c r="H1" s="54">
        <v>-25</v>
      </c>
      <c r="I1" s="54">
        <v>-20</v>
      </c>
      <c r="J1" s="54">
        <v>-15</v>
      </c>
      <c r="K1" s="54">
        <v>-10</v>
      </c>
      <c r="L1" s="54">
        <v>-5</v>
      </c>
      <c r="M1" s="54" t="s">
        <v>54</v>
      </c>
      <c r="N1" s="54" t="s">
        <v>98</v>
      </c>
      <c r="O1" s="54">
        <v>5</v>
      </c>
      <c r="P1" s="54">
        <v>10</v>
      </c>
      <c r="Q1" s="54">
        <v>15</v>
      </c>
      <c r="R1" s="54">
        <v>20</v>
      </c>
      <c r="S1" s="54">
        <v>25</v>
      </c>
      <c r="T1" s="54">
        <v>30</v>
      </c>
      <c r="U1" s="54">
        <v>35</v>
      </c>
      <c r="V1" s="54">
        <v>40</v>
      </c>
      <c r="W1" s="54">
        <v>45</v>
      </c>
      <c r="X1" s="54">
        <v>50</v>
      </c>
      <c r="Y1" s="54">
        <v>55</v>
      </c>
      <c r="Z1" s="54">
        <v>60</v>
      </c>
      <c r="AA1" s="54">
        <v>65</v>
      </c>
      <c r="AB1" s="54">
        <v>70</v>
      </c>
      <c r="AC1" s="54">
        <v>75</v>
      </c>
      <c r="AD1" s="54">
        <v>80</v>
      </c>
      <c r="AE1" s="54">
        <v>85</v>
      </c>
      <c r="AF1" s="54">
        <v>90</v>
      </c>
    </row>
    <row r="2" spans="1:32" x14ac:dyDescent="0.3">
      <c r="A2" s="51" t="s">
        <v>74</v>
      </c>
      <c r="B2" s="51" t="s">
        <v>99</v>
      </c>
      <c r="C2" s="51" t="s">
        <v>9</v>
      </c>
      <c r="D2" s="51">
        <v>2.5</v>
      </c>
      <c r="E2" s="51" t="s">
        <v>10</v>
      </c>
      <c r="F2" s="51" t="s">
        <v>46</v>
      </c>
      <c r="G2" s="55">
        <v>89.690083430000001</v>
      </c>
      <c r="H2" s="55">
        <v>82.743053829999994</v>
      </c>
      <c r="I2" s="55">
        <v>110.5468283</v>
      </c>
      <c r="J2" s="55">
        <v>90.269135199999994</v>
      </c>
      <c r="K2" s="55">
        <v>113.6777842</v>
      </c>
      <c r="L2" s="55">
        <v>113.0731151</v>
      </c>
      <c r="M2" s="55">
        <v>100</v>
      </c>
      <c r="N2" s="55">
        <v>91.466469549999999</v>
      </c>
      <c r="O2" s="55">
        <v>119.75031540000001</v>
      </c>
      <c r="P2" s="55">
        <v>96.754267900000002</v>
      </c>
      <c r="Q2" s="55">
        <v>110.9228379</v>
      </c>
      <c r="R2" s="55">
        <v>106.45250129999999</v>
      </c>
      <c r="S2" s="55">
        <v>99.394052180000003</v>
      </c>
      <c r="T2" s="55">
        <v>95.714549410000004</v>
      </c>
      <c r="U2" s="55">
        <v>96.749364150000005</v>
      </c>
      <c r="V2" s="55">
        <v>108.2878892</v>
      </c>
      <c r="W2" s="55">
        <v>80.005598640000002</v>
      </c>
      <c r="X2" s="55">
        <v>105.8018524</v>
      </c>
      <c r="Y2" s="55">
        <v>102.8889204</v>
      </c>
      <c r="Z2" s="55">
        <v>96.759578039999994</v>
      </c>
      <c r="AA2" s="55">
        <v>142.54528450000001</v>
      </c>
      <c r="AB2" s="55">
        <v>96.185571949999996</v>
      </c>
      <c r="AC2" s="55">
        <v>89.77713894</v>
      </c>
      <c r="AD2" s="55">
        <v>85.819248250000001</v>
      </c>
      <c r="AE2" s="55">
        <v>111.4291075</v>
      </c>
      <c r="AF2" s="55">
        <v>122.42594699999999</v>
      </c>
    </row>
    <row r="3" spans="1:32" x14ac:dyDescent="0.3">
      <c r="A3" s="51" t="s">
        <v>76</v>
      </c>
      <c r="B3" s="51" t="s">
        <v>99</v>
      </c>
      <c r="C3" s="51" t="s">
        <v>9</v>
      </c>
      <c r="D3" s="51">
        <v>2.5</v>
      </c>
      <c r="E3" s="51" t="s">
        <v>75</v>
      </c>
      <c r="F3" s="51" t="s">
        <v>46</v>
      </c>
      <c r="G3" s="55">
        <v>78.151829480000004</v>
      </c>
      <c r="H3" s="55">
        <v>110.53045539999999</v>
      </c>
      <c r="I3" s="55">
        <v>75.597187869999999</v>
      </c>
      <c r="J3" s="55">
        <v>126.4812639</v>
      </c>
      <c r="K3" s="55">
        <v>111.9068424</v>
      </c>
      <c r="L3" s="55">
        <v>97.332420909999996</v>
      </c>
      <c r="M3" s="55">
        <v>100</v>
      </c>
      <c r="N3" s="55">
        <v>99.087503889999994</v>
      </c>
      <c r="O3" s="55">
        <v>115.65871129999999</v>
      </c>
      <c r="P3" s="55">
        <v>112.4348069</v>
      </c>
      <c r="Q3" s="55">
        <v>88.238489060000006</v>
      </c>
      <c r="R3" s="55">
        <v>94.307326239999995</v>
      </c>
      <c r="S3" s="55">
        <v>107.13462319999999</v>
      </c>
      <c r="T3" s="55">
        <v>103.47612890000001</v>
      </c>
      <c r="U3" s="55">
        <v>138.3493464</v>
      </c>
      <c r="V3" s="55">
        <v>89.210534949999996</v>
      </c>
      <c r="W3" s="55">
        <v>86.395753400000004</v>
      </c>
      <c r="X3" s="55">
        <v>80.811785049999997</v>
      </c>
      <c r="Y3" s="55">
        <v>90.528175000000005</v>
      </c>
      <c r="Z3" s="55">
        <v>125.2021506</v>
      </c>
      <c r="AA3" s="55">
        <v>107.0826792</v>
      </c>
      <c r="AB3" s="55">
        <v>144.7507798</v>
      </c>
      <c r="AC3" s="55">
        <v>102.6527736</v>
      </c>
      <c r="AD3" s="55">
        <v>120.35970349999999</v>
      </c>
      <c r="AE3" s="55">
        <v>159.81604340000001</v>
      </c>
      <c r="AF3" s="55">
        <v>92.490108660000004</v>
      </c>
    </row>
    <row r="4" spans="1:32" x14ac:dyDescent="0.3">
      <c r="A4" s="51" t="s">
        <v>7</v>
      </c>
      <c r="B4" s="51" t="s">
        <v>99</v>
      </c>
      <c r="C4" s="51" t="s">
        <v>9</v>
      </c>
      <c r="D4" s="51">
        <v>2.5</v>
      </c>
      <c r="E4" s="51" t="s">
        <v>75</v>
      </c>
      <c r="F4" s="51" t="s">
        <v>46</v>
      </c>
      <c r="G4" s="55">
        <v>86.334412569999998</v>
      </c>
      <c r="H4" s="55">
        <v>111.95878159999999</v>
      </c>
      <c r="I4" s="55">
        <v>104.80753060000001</v>
      </c>
      <c r="J4" s="55">
        <v>105.4255603</v>
      </c>
      <c r="K4" s="55">
        <v>91.953942089999998</v>
      </c>
      <c r="L4" s="55">
        <v>99.519772770000003</v>
      </c>
      <c r="M4" s="55">
        <v>100</v>
      </c>
      <c r="N4" s="55">
        <v>96.777584169999997</v>
      </c>
      <c r="O4" s="55">
        <v>89.199458739999997</v>
      </c>
      <c r="P4" s="55">
        <v>92.856626700000007</v>
      </c>
      <c r="Q4" s="55">
        <v>120.5643091</v>
      </c>
      <c r="R4" s="55">
        <v>86.269320030000003</v>
      </c>
      <c r="S4" s="55">
        <v>134.41403059999999</v>
      </c>
      <c r="T4" s="55">
        <v>105.839129</v>
      </c>
      <c r="U4" s="55">
        <v>121.7134923</v>
      </c>
      <c r="V4" s="55">
        <v>142.27256420000001</v>
      </c>
      <c r="W4" s="55">
        <v>129.8177474</v>
      </c>
      <c r="X4" s="55">
        <v>130.4791371</v>
      </c>
      <c r="Y4" s="55">
        <v>105.3401494</v>
      </c>
      <c r="Z4" s="55">
        <v>120.71361469999999</v>
      </c>
      <c r="AA4" s="55">
        <v>106.8818464</v>
      </c>
      <c r="AB4" s="55">
        <v>143.50569580000001</v>
      </c>
      <c r="AC4" s="55">
        <v>119.1914062</v>
      </c>
      <c r="AD4" s="55">
        <v>130.262766</v>
      </c>
      <c r="AE4" s="55">
        <v>145.60162560000001</v>
      </c>
      <c r="AF4" s="55">
        <v>184.54600400000001</v>
      </c>
    </row>
    <row r="5" spans="1:32" x14ac:dyDescent="0.3">
      <c r="A5" s="51" t="s">
        <v>77</v>
      </c>
      <c r="B5" s="51" t="s">
        <v>99</v>
      </c>
      <c r="C5" s="51" t="s">
        <v>9</v>
      </c>
      <c r="D5" s="51">
        <v>2.5</v>
      </c>
      <c r="E5" s="51" t="s">
        <v>75</v>
      </c>
      <c r="F5" s="51" t="s">
        <v>46</v>
      </c>
      <c r="G5" s="55">
        <v>110.8506852</v>
      </c>
      <c r="H5" s="55">
        <v>94.723237470000001</v>
      </c>
      <c r="I5" s="55">
        <v>106.1698</v>
      </c>
      <c r="J5" s="55">
        <v>89.640097350000005</v>
      </c>
      <c r="K5" s="55">
        <v>94.862284680000002</v>
      </c>
      <c r="L5" s="55">
        <v>103.7538953</v>
      </c>
      <c r="M5" s="55">
        <v>100</v>
      </c>
      <c r="N5" s="55">
        <v>107.1556624</v>
      </c>
      <c r="O5" s="55">
        <v>127.9470596</v>
      </c>
      <c r="P5" s="55">
        <v>116.2556756</v>
      </c>
      <c r="Q5" s="55">
        <v>116.9483232</v>
      </c>
      <c r="R5" s="55">
        <v>110.0963466</v>
      </c>
      <c r="S5" s="55">
        <v>134.0410937</v>
      </c>
      <c r="T5" s="55">
        <v>142.95005209999999</v>
      </c>
      <c r="U5" s="55">
        <v>133.79525290000001</v>
      </c>
      <c r="V5" s="55">
        <v>136.96003329999999</v>
      </c>
      <c r="W5" s="55">
        <v>169.3452485</v>
      </c>
      <c r="X5" s="55">
        <v>111.71235040000001</v>
      </c>
      <c r="Y5" s="55">
        <v>115.5221706</v>
      </c>
      <c r="Z5" s="55">
        <v>129.488167</v>
      </c>
      <c r="AA5" s="55">
        <v>143.23915700000001</v>
      </c>
      <c r="AB5" s="55">
        <v>130.4662386</v>
      </c>
      <c r="AC5" s="55">
        <v>128.31127979999999</v>
      </c>
      <c r="AD5" s="55">
        <v>131.32403070000001</v>
      </c>
      <c r="AE5" s="55">
        <v>132.70629740000001</v>
      </c>
      <c r="AF5" s="55">
        <v>132.70629740000001</v>
      </c>
    </row>
    <row r="6" spans="1:32" x14ac:dyDescent="0.3">
      <c r="A6" s="51" t="s">
        <v>12</v>
      </c>
      <c r="B6" s="51" t="s">
        <v>99</v>
      </c>
      <c r="C6" s="51" t="s">
        <v>9</v>
      </c>
      <c r="D6" s="51">
        <v>2.5</v>
      </c>
      <c r="E6" s="51" t="s">
        <v>10</v>
      </c>
      <c r="F6" s="51" t="s">
        <v>46</v>
      </c>
      <c r="G6" s="55">
        <v>85.655620400000004</v>
      </c>
      <c r="H6" s="55">
        <v>114.2687969</v>
      </c>
      <c r="I6" s="55">
        <v>107.07090959999999</v>
      </c>
      <c r="J6" s="55">
        <v>99.578151669999997</v>
      </c>
      <c r="K6" s="55">
        <v>83.918924450000006</v>
      </c>
      <c r="L6" s="55">
        <v>109.507597</v>
      </c>
      <c r="M6" s="55">
        <v>100</v>
      </c>
      <c r="N6" s="55">
        <v>113.1836471</v>
      </c>
      <c r="O6" s="55">
        <v>84.049639279999994</v>
      </c>
      <c r="P6" s="55">
        <v>106.9410127</v>
      </c>
      <c r="Q6" s="55">
        <v>81.82309214</v>
      </c>
      <c r="R6" s="55">
        <v>98.556837299999998</v>
      </c>
      <c r="S6" s="55">
        <v>89.000946229999997</v>
      </c>
      <c r="T6" s="55">
        <v>102.201222</v>
      </c>
      <c r="U6" s="55">
        <v>100.7967654</v>
      </c>
      <c r="V6" s="55">
        <v>89.369335509999999</v>
      </c>
      <c r="W6" s="55">
        <v>85.928649089999993</v>
      </c>
      <c r="X6" s="55">
        <v>71.303178110000005</v>
      </c>
      <c r="Y6" s="55">
        <v>76.816358480000005</v>
      </c>
      <c r="Z6" s="55">
        <v>72.526704859999995</v>
      </c>
      <c r="AA6" s="55">
        <v>89.623664250000004</v>
      </c>
      <c r="AB6" s="55">
        <v>163.5712216</v>
      </c>
      <c r="AC6" s="55">
        <v>91.03643606</v>
      </c>
      <c r="AD6" s="55">
        <v>71.77890945</v>
      </c>
      <c r="AE6" s="55">
        <v>73.917627969999998</v>
      </c>
      <c r="AF6" s="55">
        <v>74.437716820000006</v>
      </c>
    </row>
    <row r="7" spans="1:32" x14ac:dyDescent="0.3">
      <c r="A7" s="51" t="s">
        <v>13</v>
      </c>
      <c r="B7" s="51" t="s">
        <v>99</v>
      </c>
      <c r="C7" s="51" t="s">
        <v>9</v>
      </c>
      <c r="D7" s="51">
        <v>2.5</v>
      </c>
      <c r="E7" s="51" t="s">
        <v>75</v>
      </c>
      <c r="F7" s="51" t="s">
        <v>46</v>
      </c>
      <c r="G7" s="55">
        <v>100.1295306</v>
      </c>
      <c r="H7" s="55">
        <v>84.203741269999995</v>
      </c>
      <c r="I7" s="55">
        <v>85.669510099999997</v>
      </c>
      <c r="J7" s="55">
        <v>75.631453179999994</v>
      </c>
      <c r="K7" s="55">
        <v>116.4131191</v>
      </c>
      <c r="L7" s="55">
        <v>137.9526458</v>
      </c>
      <c r="M7" s="55">
        <v>100</v>
      </c>
      <c r="N7" s="55">
        <v>127.86494039999999</v>
      </c>
      <c r="O7" s="55">
        <v>124.10420689999999</v>
      </c>
      <c r="P7" s="55">
        <v>101.6118197</v>
      </c>
      <c r="Q7" s="55">
        <v>123.2983354</v>
      </c>
      <c r="R7" s="55">
        <v>121.4580618</v>
      </c>
      <c r="S7" s="55">
        <v>142.90376000000001</v>
      </c>
      <c r="T7" s="55">
        <v>130.2408093</v>
      </c>
      <c r="U7" s="55">
        <v>120.4638909</v>
      </c>
      <c r="V7" s="55">
        <v>108.0430829</v>
      </c>
      <c r="W7" s="55">
        <v>103.6637827</v>
      </c>
      <c r="X7" s="55">
        <v>118.8310044</v>
      </c>
      <c r="Y7" s="55">
        <v>144.91359919999999</v>
      </c>
      <c r="Z7" s="55">
        <v>154.1968392</v>
      </c>
      <c r="AA7" s="55">
        <v>141.76878249999999</v>
      </c>
      <c r="AB7" s="55">
        <v>130.00172090000001</v>
      </c>
      <c r="AC7" s="55">
        <v>129.92727819999999</v>
      </c>
      <c r="AD7" s="55">
        <v>159.0790288</v>
      </c>
      <c r="AE7" s="55">
        <v>127.3701071</v>
      </c>
      <c r="AF7" s="55">
        <v>142.45147489999999</v>
      </c>
    </row>
    <row r="8" spans="1:32" x14ac:dyDescent="0.3">
      <c r="A8" s="51" t="s">
        <v>15</v>
      </c>
      <c r="B8" s="51" t="s">
        <v>99</v>
      </c>
      <c r="C8" s="51" t="s">
        <v>9</v>
      </c>
      <c r="D8" s="51">
        <v>2.5</v>
      </c>
      <c r="E8" s="51" t="s">
        <v>75</v>
      </c>
      <c r="F8" s="51" t="s">
        <v>46</v>
      </c>
      <c r="G8" s="55">
        <v>86.845008050000004</v>
      </c>
      <c r="H8" s="55">
        <v>99.767484440000004</v>
      </c>
      <c r="I8" s="55">
        <v>119.67245339999999</v>
      </c>
      <c r="J8" s="55">
        <v>83.093293160000002</v>
      </c>
      <c r="K8" s="55">
        <v>100.03242179999999</v>
      </c>
      <c r="L8" s="55">
        <v>110.5893392</v>
      </c>
      <c r="M8" s="55">
        <v>100</v>
      </c>
      <c r="N8" s="55">
        <v>77.481226469999996</v>
      </c>
      <c r="O8" s="55">
        <v>87.62362924</v>
      </c>
      <c r="P8" s="55">
        <v>103.0061716</v>
      </c>
      <c r="Q8" s="55">
        <v>100.0347119</v>
      </c>
      <c r="R8" s="55">
        <v>119.98119509999999</v>
      </c>
      <c r="S8" s="55">
        <v>83.796390259999995</v>
      </c>
      <c r="T8" s="55">
        <v>94.021545020000005</v>
      </c>
      <c r="U8" s="55">
        <v>105.9093266</v>
      </c>
      <c r="V8" s="55">
        <v>111.26374060000001</v>
      </c>
      <c r="W8" s="55">
        <v>109.68578909999999</v>
      </c>
      <c r="X8" s="55">
        <v>114.21594039999999</v>
      </c>
      <c r="Y8" s="55">
        <v>107.5880047</v>
      </c>
      <c r="Z8" s="55">
        <v>116.3510912</v>
      </c>
      <c r="AA8" s="55">
        <v>154.58814749999999</v>
      </c>
      <c r="AB8" s="55">
        <v>87.122431820000003</v>
      </c>
      <c r="AC8" s="55">
        <v>120.944372</v>
      </c>
      <c r="AD8" s="55">
        <v>111.4358184</v>
      </c>
      <c r="AE8" s="55">
        <v>125.09280529999999</v>
      </c>
      <c r="AF8" s="55">
        <v>120.5664209</v>
      </c>
    </row>
    <row r="9" spans="1:32" x14ac:dyDescent="0.3">
      <c r="A9" s="51" t="s">
        <v>78</v>
      </c>
      <c r="B9" s="51" t="s">
        <v>99</v>
      </c>
      <c r="C9" s="51" t="s">
        <v>9</v>
      </c>
      <c r="D9" s="51">
        <v>2.5</v>
      </c>
      <c r="E9" s="51" t="s">
        <v>10</v>
      </c>
      <c r="F9" s="51" t="s">
        <v>46</v>
      </c>
      <c r="G9" s="55">
        <v>94.591638219999993</v>
      </c>
      <c r="H9" s="55">
        <v>88.791630100000006</v>
      </c>
      <c r="I9" s="55">
        <v>96.597487700000002</v>
      </c>
      <c r="J9" s="55">
        <v>95.219983409999998</v>
      </c>
      <c r="K9" s="55">
        <v>116.9056732</v>
      </c>
      <c r="L9" s="55">
        <v>107.89358729999999</v>
      </c>
      <c r="M9" s="55">
        <v>100</v>
      </c>
      <c r="N9" s="55">
        <v>110.0009668</v>
      </c>
      <c r="O9" s="55">
        <v>97.510939120000003</v>
      </c>
      <c r="P9" s="55">
        <v>111.2883556</v>
      </c>
      <c r="Q9" s="55">
        <v>93.677664390000004</v>
      </c>
      <c r="R9" s="55">
        <v>104.5123656</v>
      </c>
      <c r="S9" s="55">
        <v>92.553148440000001</v>
      </c>
      <c r="T9" s="55">
        <v>118.6704119</v>
      </c>
      <c r="U9" s="55">
        <v>78.766768639999995</v>
      </c>
      <c r="V9" s="55">
        <v>89.588837170000005</v>
      </c>
      <c r="W9" s="55">
        <v>80.992692599999998</v>
      </c>
      <c r="X9" s="55">
        <v>105.50363900000001</v>
      </c>
      <c r="Y9" s="55">
        <v>104.474536</v>
      </c>
      <c r="Z9" s="55">
        <v>120.49917379999999</v>
      </c>
      <c r="AA9" s="55">
        <v>92.97508191</v>
      </c>
      <c r="AB9" s="55">
        <v>110.10633180000001</v>
      </c>
      <c r="AC9" s="55">
        <v>103.3654645</v>
      </c>
      <c r="AD9" s="55">
        <v>73.015002440000004</v>
      </c>
      <c r="AE9" s="55">
        <v>113.388462</v>
      </c>
      <c r="AF9" s="55">
        <v>107.8440851</v>
      </c>
    </row>
    <row r="10" spans="1:32" x14ac:dyDescent="0.3">
      <c r="A10" s="51" t="s">
        <v>16</v>
      </c>
      <c r="B10" s="51" t="s">
        <v>99</v>
      </c>
      <c r="C10" s="51" t="s">
        <v>9</v>
      </c>
      <c r="D10" s="51">
        <v>2.5</v>
      </c>
      <c r="E10" s="51" t="s">
        <v>75</v>
      </c>
      <c r="F10" s="51" t="s">
        <v>46</v>
      </c>
      <c r="G10" s="55">
        <v>86.237395649999996</v>
      </c>
      <c r="H10" s="55">
        <v>77.226393970000004</v>
      </c>
      <c r="I10" s="55">
        <v>116.71257</v>
      </c>
      <c r="J10" s="55">
        <v>124.1199629</v>
      </c>
      <c r="K10" s="55">
        <v>80.624207580000004</v>
      </c>
      <c r="L10" s="55">
        <v>115.0794698</v>
      </c>
      <c r="M10" s="55">
        <v>100</v>
      </c>
      <c r="N10" s="55">
        <v>109.420962</v>
      </c>
      <c r="O10" s="55">
        <v>91.901313560000006</v>
      </c>
      <c r="P10" s="55">
        <v>97.685226080000007</v>
      </c>
      <c r="Q10" s="55">
        <v>118.262044</v>
      </c>
      <c r="R10" s="55">
        <v>110.27140679999999</v>
      </c>
      <c r="S10" s="55">
        <v>107.8533527</v>
      </c>
      <c r="T10" s="55">
        <v>126.8992047</v>
      </c>
      <c r="U10" s="55">
        <v>77.256611680000006</v>
      </c>
      <c r="V10" s="55">
        <v>122.35762769999999</v>
      </c>
      <c r="W10" s="55">
        <v>141.85279360000001</v>
      </c>
      <c r="X10" s="55">
        <v>121.26890059999999</v>
      </c>
      <c r="Y10" s="55">
        <v>80.306100619999995</v>
      </c>
      <c r="Z10" s="55">
        <v>86.055027379999999</v>
      </c>
      <c r="AA10" s="55">
        <v>67.762600300000003</v>
      </c>
      <c r="AB10" s="55">
        <v>83.974675050000002</v>
      </c>
      <c r="AC10" s="55">
        <v>114.6400539</v>
      </c>
      <c r="AD10" s="55">
        <v>124.7010757</v>
      </c>
      <c r="AE10" s="55">
        <v>106.84542039999999</v>
      </c>
      <c r="AF10" s="55">
        <v>126.45903199999999</v>
      </c>
    </row>
    <row r="11" spans="1:32" x14ac:dyDescent="0.3">
      <c r="A11" s="51" t="s">
        <v>79</v>
      </c>
      <c r="B11" s="51" t="s">
        <v>99</v>
      </c>
      <c r="C11" s="51" t="s">
        <v>9</v>
      </c>
      <c r="D11" s="51">
        <v>2.5</v>
      </c>
      <c r="E11" s="51" t="s">
        <v>75</v>
      </c>
      <c r="F11" s="51" t="s">
        <v>46</v>
      </c>
      <c r="G11" s="55">
        <v>126.0494247</v>
      </c>
      <c r="H11" s="55">
        <v>87.495563039999993</v>
      </c>
      <c r="I11" s="55">
        <v>97.832754739999999</v>
      </c>
      <c r="J11" s="55">
        <v>104.61242609999999</v>
      </c>
      <c r="K11" s="55">
        <v>83.070976470000005</v>
      </c>
      <c r="L11" s="55">
        <v>100.938855</v>
      </c>
      <c r="M11" s="55">
        <v>100</v>
      </c>
      <c r="N11" s="55">
        <v>87.762812010000005</v>
      </c>
      <c r="O11" s="55">
        <v>89.010036499999998</v>
      </c>
      <c r="P11" s="55">
        <v>122.7586577</v>
      </c>
      <c r="Q11" s="55">
        <v>108.95731739999999</v>
      </c>
      <c r="R11" s="55">
        <v>60.204954270000002</v>
      </c>
      <c r="S11" s="55">
        <v>84.369828940000005</v>
      </c>
      <c r="T11" s="55">
        <v>109.1516895</v>
      </c>
      <c r="U11" s="55">
        <v>112.8402902</v>
      </c>
      <c r="V11" s="55">
        <v>109.2821677</v>
      </c>
      <c r="W11" s="55">
        <v>105.9953859</v>
      </c>
      <c r="X11" s="55">
        <v>92.007092940000007</v>
      </c>
      <c r="Y11" s="55">
        <v>81.193998809999997</v>
      </c>
      <c r="Z11" s="55">
        <v>87.601176609999996</v>
      </c>
      <c r="AA11" s="55">
        <v>80.196259299999994</v>
      </c>
      <c r="AB11" s="55">
        <v>106.1308128</v>
      </c>
      <c r="AC11" s="55">
        <v>88.853810019999997</v>
      </c>
      <c r="AD11" s="55">
        <v>103.7854562</v>
      </c>
      <c r="AE11" s="55">
        <v>99.569838129999994</v>
      </c>
      <c r="AF11" s="55">
        <v>117.70121109999999</v>
      </c>
    </row>
    <row r="12" spans="1:32" x14ac:dyDescent="0.3">
      <c r="A12" s="51" t="s">
        <v>17</v>
      </c>
      <c r="B12" s="51" t="s">
        <v>99</v>
      </c>
      <c r="C12" s="51" t="s">
        <v>9</v>
      </c>
      <c r="D12" s="51">
        <v>2.5</v>
      </c>
      <c r="E12" s="51" t="s">
        <v>75</v>
      </c>
      <c r="F12" s="51" t="s">
        <v>46</v>
      </c>
      <c r="G12" s="55">
        <v>98.242944769999994</v>
      </c>
      <c r="H12" s="55">
        <v>107.1000244</v>
      </c>
      <c r="I12" s="55">
        <v>84.043769159999997</v>
      </c>
      <c r="J12" s="55">
        <v>105.68105389999999</v>
      </c>
      <c r="K12" s="55">
        <v>103.0609724</v>
      </c>
      <c r="L12" s="55">
        <v>101.8712353</v>
      </c>
      <c r="M12" s="55">
        <v>100</v>
      </c>
      <c r="N12" s="55">
        <v>95.921955199999999</v>
      </c>
      <c r="O12" s="55">
        <v>103.97891610000001</v>
      </c>
      <c r="P12" s="55">
        <v>93.225021249999998</v>
      </c>
      <c r="Q12" s="55">
        <v>115.26002630000001</v>
      </c>
      <c r="R12" s="55">
        <v>87.331866550000001</v>
      </c>
      <c r="S12" s="55">
        <v>77.433585070000007</v>
      </c>
      <c r="T12" s="55">
        <v>82.070910729999994</v>
      </c>
      <c r="U12" s="55">
        <v>98.521107470000004</v>
      </c>
      <c r="V12" s="55">
        <v>96.255256990000007</v>
      </c>
      <c r="W12" s="55">
        <v>93.22096234</v>
      </c>
      <c r="X12" s="55">
        <v>115.88474189999999</v>
      </c>
      <c r="Y12" s="55">
        <v>107.3043679</v>
      </c>
      <c r="Z12" s="55">
        <v>73.383350059999998</v>
      </c>
      <c r="AA12" s="55">
        <v>106.3327493</v>
      </c>
      <c r="AB12" s="55">
        <v>74.010637029999998</v>
      </c>
      <c r="AC12" s="55">
        <v>79.233183049999994</v>
      </c>
      <c r="AD12" s="55">
        <v>78.983865289999997</v>
      </c>
      <c r="AE12" s="55">
        <v>105.9549624</v>
      </c>
      <c r="AF12" s="55">
        <v>108.82590620000001</v>
      </c>
    </row>
    <row r="13" spans="1:32" x14ac:dyDescent="0.3">
      <c r="A13" s="51" t="s">
        <v>80</v>
      </c>
      <c r="B13" s="51" t="s">
        <v>99</v>
      </c>
      <c r="C13" s="51" t="s">
        <v>9</v>
      </c>
      <c r="D13" s="51">
        <v>2.5</v>
      </c>
      <c r="E13" s="51" t="s">
        <v>75</v>
      </c>
      <c r="F13" s="51" t="s">
        <v>46</v>
      </c>
      <c r="G13" s="55">
        <v>129.74835809999999</v>
      </c>
      <c r="H13" s="55">
        <v>76.138942380000003</v>
      </c>
      <c r="I13" s="55">
        <v>96.281519729999999</v>
      </c>
      <c r="J13" s="55">
        <v>79.181327039999999</v>
      </c>
      <c r="K13" s="55">
        <v>86.097897450000005</v>
      </c>
      <c r="L13" s="55">
        <v>132.55195520000001</v>
      </c>
      <c r="M13" s="55">
        <v>100</v>
      </c>
      <c r="N13" s="55">
        <v>126.95184260000001</v>
      </c>
      <c r="O13" s="55">
        <v>89.686895089999993</v>
      </c>
      <c r="P13" s="55">
        <v>85.816137150000003</v>
      </c>
      <c r="Q13" s="55">
        <v>105.242374</v>
      </c>
      <c r="R13" s="55">
        <v>81.988504570000003</v>
      </c>
      <c r="S13" s="55">
        <v>79.218971929999995</v>
      </c>
      <c r="T13" s="55">
        <v>87.614298779999999</v>
      </c>
      <c r="U13" s="55">
        <v>97.664152520000002</v>
      </c>
      <c r="V13" s="55">
        <v>106.6343713</v>
      </c>
      <c r="W13" s="55">
        <v>99.556401359999995</v>
      </c>
      <c r="X13" s="55">
        <v>132.810438</v>
      </c>
      <c r="Y13" s="55">
        <v>146.0295228</v>
      </c>
      <c r="Z13" s="55">
        <v>112.75750170000001</v>
      </c>
      <c r="AA13" s="55">
        <v>95.622057269999999</v>
      </c>
      <c r="AB13" s="55">
        <v>84.785218869999994</v>
      </c>
      <c r="AC13" s="55">
        <v>113.8442725</v>
      </c>
      <c r="AD13" s="55">
        <v>138.6453884</v>
      </c>
      <c r="AE13" s="55">
        <v>133.0477325</v>
      </c>
      <c r="AF13" s="55">
        <v>122.80592969999999</v>
      </c>
    </row>
    <row r="14" spans="1:32" x14ac:dyDescent="0.3">
      <c r="A14" s="51" t="s">
        <v>20</v>
      </c>
      <c r="B14" s="51" t="s">
        <v>100</v>
      </c>
      <c r="C14" s="51" t="s">
        <v>9</v>
      </c>
      <c r="D14" s="51">
        <v>2.5</v>
      </c>
      <c r="E14" s="51" t="s">
        <v>75</v>
      </c>
      <c r="F14" s="51" t="s">
        <v>46</v>
      </c>
      <c r="G14" s="55">
        <v>89.444605039999999</v>
      </c>
      <c r="H14" s="55">
        <v>88.505554070000002</v>
      </c>
      <c r="I14" s="55">
        <v>84.303300969999995</v>
      </c>
      <c r="J14" s="55">
        <v>93.701537060000007</v>
      </c>
      <c r="K14" s="55">
        <v>124.18795160000001</v>
      </c>
      <c r="L14" s="55">
        <v>119.85705129999999</v>
      </c>
      <c r="M14" s="55">
        <v>100</v>
      </c>
      <c r="N14" s="55">
        <v>90.985235540000005</v>
      </c>
      <c r="O14" s="55">
        <v>85.620540050000002</v>
      </c>
      <c r="P14" s="55">
        <v>82.57779481</v>
      </c>
      <c r="Q14" s="55">
        <v>109.0315478</v>
      </c>
      <c r="R14" s="55">
        <v>122.8712079</v>
      </c>
      <c r="S14" s="55">
        <v>72.978654700000007</v>
      </c>
      <c r="T14" s="55">
        <v>100.3677168</v>
      </c>
      <c r="U14" s="55">
        <v>117.9574763</v>
      </c>
      <c r="V14" s="55">
        <v>116.06584119999999</v>
      </c>
      <c r="W14" s="55">
        <v>113.5633879</v>
      </c>
      <c r="X14" s="55">
        <v>128.18045760000001</v>
      </c>
      <c r="Y14" s="55">
        <v>105.47420510000001</v>
      </c>
      <c r="Z14" s="55">
        <v>106.45495630000001</v>
      </c>
      <c r="AA14" s="55">
        <v>113.1650326</v>
      </c>
      <c r="AB14" s="55">
        <v>121.31364739999999</v>
      </c>
      <c r="AC14" s="55">
        <v>123.1913979</v>
      </c>
      <c r="AD14" s="55">
        <v>142.56806</v>
      </c>
      <c r="AE14" s="55">
        <v>139.51348590000001</v>
      </c>
      <c r="AF14" s="55">
        <v>138.76927800000001</v>
      </c>
    </row>
    <row r="15" spans="1:32" x14ac:dyDescent="0.3">
      <c r="A15" s="51" t="s">
        <v>21</v>
      </c>
      <c r="B15" s="51" t="s">
        <v>100</v>
      </c>
      <c r="C15" s="51" t="s">
        <v>9</v>
      </c>
      <c r="D15" s="51">
        <v>2.5</v>
      </c>
      <c r="E15" s="51" t="s">
        <v>75</v>
      </c>
      <c r="F15" s="51" t="s">
        <v>46</v>
      </c>
      <c r="G15" s="55">
        <v>117.7009219</v>
      </c>
      <c r="H15" s="55">
        <v>95.950453929999995</v>
      </c>
      <c r="I15" s="55">
        <v>81.380123699999999</v>
      </c>
      <c r="J15" s="55">
        <v>91.644711569999998</v>
      </c>
      <c r="K15" s="55">
        <v>103.8410378</v>
      </c>
      <c r="L15" s="55">
        <v>109.48275099999999</v>
      </c>
      <c r="M15" s="55">
        <v>100</v>
      </c>
      <c r="N15" s="55">
        <v>105.7870222</v>
      </c>
      <c r="O15" s="55">
        <v>97.397798839999993</v>
      </c>
      <c r="P15" s="55">
        <v>85.449129889999995</v>
      </c>
      <c r="Q15" s="55">
        <v>113.01376569999999</v>
      </c>
      <c r="R15" s="55">
        <v>97.045994089999994</v>
      </c>
      <c r="S15" s="55">
        <v>106.46328629999999</v>
      </c>
      <c r="T15" s="55">
        <v>86.772584429999995</v>
      </c>
      <c r="U15" s="55">
        <v>96.162155130000002</v>
      </c>
      <c r="V15" s="55">
        <v>126.9262312</v>
      </c>
      <c r="W15" s="55">
        <v>118.60631359999999</v>
      </c>
      <c r="X15" s="55">
        <v>102.94352600000001</v>
      </c>
      <c r="Y15" s="55">
        <v>122.37159339999999</v>
      </c>
      <c r="Z15" s="55">
        <v>127.2426957</v>
      </c>
      <c r="AA15" s="55">
        <v>123.2390376</v>
      </c>
      <c r="AB15" s="55">
        <v>121.334546</v>
      </c>
      <c r="AC15" s="55">
        <v>127.5947712</v>
      </c>
      <c r="AD15" s="55">
        <v>123.5370372</v>
      </c>
      <c r="AE15" s="55">
        <v>120.3420158</v>
      </c>
      <c r="AF15" s="55">
        <v>122.37159339999999</v>
      </c>
    </row>
    <row r="16" spans="1:32" x14ac:dyDescent="0.3">
      <c r="A16" s="51" t="s">
        <v>82</v>
      </c>
      <c r="B16" s="51" t="s">
        <v>100</v>
      </c>
      <c r="C16" s="51" t="s">
        <v>9</v>
      </c>
      <c r="D16" s="51">
        <v>2.5</v>
      </c>
      <c r="E16" s="51" t="s">
        <v>75</v>
      </c>
      <c r="F16" s="51" t="s">
        <v>46</v>
      </c>
      <c r="G16" s="55">
        <v>97.335163769999994</v>
      </c>
      <c r="H16" s="55">
        <v>112.6565245</v>
      </c>
      <c r="I16" s="55">
        <v>108.68678389999999</v>
      </c>
      <c r="J16" s="55">
        <v>91.812735880000005</v>
      </c>
      <c r="K16" s="55">
        <v>91.924145580000001</v>
      </c>
      <c r="L16" s="55">
        <v>97.584646340000006</v>
      </c>
      <c r="M16" s="55">
        <v>100</v>
      </c>
      <c r="N16" s="55">
        <v>105.5523293</v>
      </c>
      <c r="O16" s="55">
        <v>123.555887</v>
      </c>
      <c r="P16" s="55">
        <v>102.19700109999999</v>
      </c>
      <c r="Q16" s="55">
        <v>103.6040892</v>
      </c>
      <c r="R16" s="55">
        <v>144.77583179999999</v>
      </c>
      <c r="S16" s="55">
        <v>150.99579370000001</v>
      </c>
      <c r="T16" s="55">
        <v>148.58066719999999</v>
      </c>
      <c r="U16" s="55">
        <v>184.41527869999999</v>
      </c>
      <c r="V16" s="55">
        <v>110.4558243</v>
      </c>
      <c r="W16" s="55">
        <v>120.4158733</v>
      </c>
      <c r="X16" s="55">
        <v>115.3094675</v>
      </c>
      <c r="Y16" s="55">
        <v>125.6669732</v>
      </c>
      <c r="Z16" s="55">
        <v>128.5419771</v>
      </c>
      <c r="AA16" s="55">
        <v>118.48150440000001</v>
      </c>
      <c r="AB16" s="55">
        <v>120.7272265</v>
      </c>
      <c r="AC16" s="55">
        <v>126.6522452</v>
      </c>
      <c r="AD16" s="55">
        <v>105.4629784</v>
      </c>
      <c r="AE16" s="55">
        <v>111.30574249999999</v>
      </c>
      <c r="AF16" s="55">
        <v>98.897575770000003</v>
      </c>
    </row>
    <row r="17" spans="1:32" x14ac:dyDescent="0.3">
      <c r="A17" s="51" t="s">
        <v>22</v>
      </c>
      <c r="B17" s="51" t="s">
        <v>100</v>
      </c>
      <c r="C17" s="51" t="s">
        <v>9</v>
      </c>
      <c r="D17" s="51">
        <v>2.5</v>
      </c>
      <c r="E17" s="51" t="s">
        <v>75</v>
      </c>
      <c r="F17" s="51" t="s">
        <v>46</v>
      </c>
      <c r="G17" s="55">
        <v>103.84663620000001</v>
      </c>
      <c r="H17" s="55">
        <v>77.618205919999994</v>
      </c>
      <c r="I17" s="55">
        <v>95.60083238</v>
      </c>
      <c r="J17" s="55">
        <v>97.43132568</v>
      </c>
      <c r="K17" s="55">
        <v>101.2029331</v>
      </c>
      <c r="L17" s="55">
        <v>124.3000667</v>
      </c>
      <c r="M17" s="55">
        <v>100</v>
      </c>
      <c r="N17" s="55">
        <v>112.6418578</v>
      </c>
      <c r="O17" s="55">
        <v>79.020525269999993</v>
      </c>
      <c r="P17" s="55">
        <v>75.720180189999994</v>
      </c>
      <c r="Q17" s="55">
        <v>117.7330152</v>
      </c>
      <c r="R17" s="55">
        <v>102.5210532</v>
      </c>
      <c r="S17" s="55">
        <v>100.6191584</v>
      </c>
      <c r="T17" s="55">
        <v>123.9361578</v>
      </c>
      <c r="U17" s="55">
        <v>172.71226669999999</v>
      </c>
      <c r="V17" s="55">
        <v>86.617488589999994</v>
      </c>
      <c r="W17" s="55">
        <v>132.06504409999999</v>
      </c>
      <c r="X17" s="55">
        <v>121.28933840000001</v>
      </c>
      <c r="Y17" s="55">
        <v>115.6039007</v>
      </c>
      <c r="Z17" s="55">
        <v>126.30959249999999</v>
      </c>
      <c r="AA17" s="55">
        <v>120.3327979</v>
      </c>
      <c r="AB17" s="55">
        <v>117.6795367</v>
      </c>
      <c r="AC17" s="55">
        <v>119.97581580000001</v>
      </c>
      <c r="AD17" s="55">
        <v>137.6797895</v>
      </c>
      <c r="AE17" s="55">
        <v>128.65691390000001</v>
      </c>
      <c r="AF17" s="55">
        <v>126.2925236</v>
      </c>
    </row>
    <row r="18" spans="1:32" x14ac:dyDescent="0.3">
      <c r="A18" s="51" t="s">
        <v>83</v>
      </c>
      <c r="B18" s="51" t="s">
        <v>100</v>
      </c>
      <c r="C18" s="51" t="s">
        <v>9</v>
      </c>
      <c r="D18" s="51">
        <v>2.5</v>
      </c>
      <c r="E18" s="51" t="s">
        <v>75</v>
      </c>
      <c r="F18" s="51" t="s">
        <v>46</v>
      </c>
      <c r="G18" s="55">
        <v>103.0181537</v>
      </c>
      <c r="H18" s="55">
        <v>103.4490794</v>
      </c>
      <c r="I18" s="55">
        <v>103.3927652</v>
      </c>
      <c r="J18" s="55">
        <v>116.2996974</v>
      </c>
      <c r="K18" s="55">
        <v>103.0181537</v>
      </c>
      <c r="L18" s="55">
        <v>70.822150530000002</v>
      </c>
      <c r="M18" s="55">
        <v>100</v>
      </c>
      <c r="N18" s="55">
        <v>68.657138059999994</v>
      </c>
      <c r="O18" s="55">
        <v>87.387331509999996</v>
      </c>
      <c r="P18" s="55">
        <v>80.244273890000002</v>
      </c>
      <c r="Q18" s="55">
        <v>112.5047175</v>
      </c>
      <c r="R18" s="55">
        <v>88.303336549999997</v>
      </c>
      <c r="S18" s="55">
        <v>113.65652249999999</v>
      </c>
      <c r="T18" s="55">
        <v>113.28777599999999</v>
      </c>
      <c r="U18" s="55">
        <v>111.0157001</v>
      </c>
      <c r="V18" s="55">
        <v>132.01040560000001</v>
      </c>
      <c r="W18" s="55">
        <v>100.45732390000001</v>
      </c>
      <c r="X18" s="55">
        <v>99.289877709999999</v>
      </c>
      <c r="Y18" s="55">
        <v>123.799232</v>
      </c>
      <c r="Z18" s="55">
        <v>107.18202890000001</v>
      </c>
      <c r="AA18" s="55">
        <v>87.110938829999995</v>
      </c>
      <c r="AB18" s="55">
        <v>88.348368649999998</v>
      </c>
      <c r="AC18" s="55">
        <v>106.4295746</v>
      </c>
      <c r="AD18" s="55">
        <v>105.8884527</v>
      </c>
      <c r="AE18" s="55">
        <v>127.99283509999999</v>
      </c>
      <c r="AF18" s="55">
        <v>100.90295209999999</v>
      </c>
    </row>
    <row r="19" spans="1:32" x14ac:dyDescent="0.3">
      <c r="A19" s="51" t="s">
        <v>84</v>
      </c>
      <c r="B19" s="51" t="s">
        <v>100</v>
      </c>
      <c r="C19" s="51" t="s">
        <v>9</v>
      </c>
      <c r="D19" s="51">
        <v>2.5</v>
      </c>
      <c r="E19" s="51" t="s">
        <v>75</v>
      </c>
      <c r="F19" s="51" t="s">
        <v>46</v>
      </c>
      <c r="G19" s="55">
        <v>90.77920306</v>
      </c>
      <c r="H19" s="55">
        <v>98.783228980000004</v>
      </c>
      <c r="I19" s="55">
        <v>96.074656579999996</v>
      </c>
      <c r="J19" s="55">
        <v>106.7496184</v>
      </c>
      <c r="K19" s="55">
        <v>105.9469897</v>
      </c>
      <c r="L19" s="55">
        <v>101.6663033</v>
      </c>
      <c r="M19" s="55">
        <v>100</v>
      </c>
      <c r="N19" s="55">
        <v>95.679287619999997</v>
      </c>
      <c r="O19" s="55">
        <v>90.958254749999995</v>
      </c>
      <c r="P19" s="55">
        <v>94.961316999999994</v>
      </c>
      <c r="Q19" s="55">
        <v>99.882683900000004</v>
      </c>
      <c r="R19" s="55">
        <v>100.4348523</v>
      </c>
      <c r="S19" s="55">
        <v>91.588078409999994</v>
      </c>
      <c r="T19" s="55">
        <v>96.855751339999998</v>
      </c>
      <c r="U19" s="55">
        <v>121.658783</v>
      </c>
      <c r="V19" s="55">
        <v>98.277426480000003</v>
      </c>
      <c r="W19" s="55">
        <v>93.693909689999998</v>
      </c>
      <c r="X19" s="55">
        <v>99.248293880000006</v>
      </c>
      <c r="Y19" s="55">
        <v>104.8087163</v>
      </c>
      <c r="Z19" s="55">
        <v>108.3919202</v>
      </c>
      <c r="AA19" s="55">
        <v>107.7961833</v>
      </c>
      <c r="AB19" s="55">
        <v>106.7496184</v>
      </c>
      <c r="AC19" s="55">
        <v>93.265456090000001</v>
      </c>
      <c r="AD19" s="55">
        <v>87.731008239999994</v>
      </c>
      <c r="AE19" s="55">
        <v>87.390879330000004</v>
      </c>
      <c r="AF19" s="55">
        <v>97.154147100000003</v>
      </c>
    </row>
    <row r="20" spans="1:32" x14ac:dyDescent="0.3">
      <c r="A20" s="51" t="s">
        <v>85</v>
      </c>
      <c r="B20" s="51" t="s">
        <v>100</v>
      </c>
      <c r="C20" s="51" t="s">
        <v>9</v>
      </c>
      <c r="D20" s="51">
        <v>2.5</v>
      </c>
      <c r="E20" s="51" t="s">
        <v>75</v>
      </c>
      <c r="F20" s="51" t="s">
        <v>46</v>
      </c>
      <c r="G20" s="55">
        <v>100.37196</v>
      </c>
      <c r="H20" s="55">
        <v>101.93214589999999</v>
      </c>
      <c r="I20" s="55">
        <v>88.930596649999998</v>
      </c>
      <c r="J20" s="55">
        <v>114.3393385</v>
      </c>
      <c r="K20" s="55">
        <v>86.460302299999995</v>
      </c>
      <c r="L20" s="55">
        <v>107.9656567</v>
      </c>
      <c r="M20" s="55">
        <v>100</v>
      </c>
      <c r="N20" s="55">
        <v>103.0786461</v>
      </c>
      <c r="O20" s="55">
        <v>87.871899069999998</v>
      </c>
      <c r="P20" s="55">
        <v>88.259928500000001</v>
      </c>
      <c r="Q20" s="55">
        <v>107.86780090000001</v>
      </c>
      <c r="R20" s="55">
        <v>114.5786963</v>
      </c>
      <c r="S20" s="55">
        <v>121.62566889999999</v>
      </c>
      <c r="T20" s="55">
        <v>137.6714044</v>
      </c>
      <c r="U20" s="55">
        <v>106.2726631</v>
      </c>
      <c r="V20" s="55">
        <v>120.7156768</v>
      </c>
      <c r="W20" s="55">
        <v>112.5449359</v>
      </c>
      <c r="X20" s="55">
        <v>104.5237558</v>
      </c>
      <c r="Y20" s="55">
        <v>128.1646834</v>
      </c>
      <c r="Z20" s="55">
        <v>100.37830219999999</v>
      </c>
      <c r="AA20" s="55">
        <v>100.0469212</v>
      </c>
      <c r="AB20" s="55">
        <v>110.79437830000001</v>
      </c>
      <c r="AC20" s="55">
        <v>113.93265719999999</v>
      </c>
      <c r="AD20" s="55">
        <v>90.481711709999999</v>
      </c>
      <c r="AE20" s="55">
        <v>86.875311749999995</v>
      </c>
      <c r="AF20" s="55">
        <v>81.909760070000004</v>
      </c>
    </row>
    <row r="21" spans="1:32" x14ac:dyDescent="0.3">
      <c r="A21" s="51" t="s">
        <v>86</v>
      </c>
      <c r="B21" s="51" t="s">
        <v>100</v>
      </c>
      <c r="C21" s="51" t="s">
        <v>9</v>
      </c>
      <c r="D21" s="51">
        <v>2.5</v>
      </c>
      <c r="E21" s="51" t="s">
        <v>75</v>
      </c>
      <c r="F21" s="51" t="s">
        <v>46</v>
      </c>
      <c r="G21" s="55">
        <v>96.608744400000006</v>
      </c>
      <c r="H21" s="55">
        <v>104.59046170000001</v>
      </c>
      <c r="I21" s="55">
        <v>85.015212509999998</v>
      </c>
      <c r="J21" s="55">
        <v>103.5790236</v>
      </c>
      <c r="K21" s="55">
        <v>104.8759656</v>
      </c>
      <c r="L21" s="55">
        <v>105.3305922</v>
      </c>
      <c r="M21" s="55">
        <v>100</v>
      </c>
      <c r="N21" s="55">
        <v>119.4370807</v>
      </c>
      <c r="O21" s="55">
        <v>96.037874540000004</v>
      </c>
      <c r="P21" s="55">
        <v>115.5160506</v>
      </c>
      <c r="Q21" s="55">
        <v>151.22736789999999</v>
      </c>
      <c r="R21" s="55">
        <v>111.0385548</v>
      </c>
      <c r="S21" s="55">
        <v>124.81112659999999</v>
      </c>
      <c r="T21" s="55">
        <v>134.92416019999999</v>
      </c>
      <c r="U21" s="55">
        <v>125.9631107</v>
      </c>
      <c r="V21" s="55">
        <v>127.8491621</v>
      </c>
      <c r="W21" s="55">
        <v>132.2725317</v>
      </c>
      <c r="X21" s="55">
        <v>127.9840142</v>
      </c>
      <c r="Y21" s="55">
        <v>117.63169240000001</v>
      </c>
      <c r="Z21" s="55">
        <v>146.72453060000001</v>
      </c>
      <c r="AA21" s="55">
        <v>154.5437062</v>
      </c>
      <c r="AB21" s="55">
        <v>126.43875269999999</v>
      </c>
      <c r="AC21" s="55">
        <v>106.7087495</v>
      </c>
      <c r="AD21" s="55">
        <v>114.1643826</v>
      </c>
      <c r="AE21" s="55">
        <v>127.4006705</v>
      </c>
      <c r="AF21" s="55">
        <v>118.10989379999999</v>
      </c>
    </row>
    <row r="22" spans="1:32" x14ac:dyDescent="0.3">
      <c r="A22" s="51" t="s">
        <v>23</v>
      </c>
      <c r="B22" s="51" t="s">
        <v>100</v>
      </c>
      <c r="C22" s="51" t="s">
        <v>9</v>
      </c>
      <c r="D22" s="51">
        <v>2.5</v>
      </c>
      <c r="E22" s="51" t="s">
        <v>75</v>
      </c>
      <c r="F22" s="51" t="s">
        <v>46</v>
      </c>
      <c r="G22" s="55">
        <v>85.131473060000005</v>
      </c>
      <c r="H22" s="55">
        <v>73.65967492</v>
      </c>
      <c r="I22" s="55">
        <v>103.8406562</v>
      </c>
      <c r="J22" s="55">
        <v>100.5981223</v>
      </c>
      <c r="K22" s="55">
        <v>119.6859712</v>
      </c>
      <c r="L22" s="55">
        <v>117.0841023</v>
      </c>
      <c r="M22" s="55">
        <v>100</v>
      </c>
      <c r="N22" s="55">
        <v>133.33946789999999</v>
      </c>
      <c r="O22" s="55">
        <v>118.4242215</v>
      </c>
      <c r="P22" s="55">
        <v>109.5745702</v>
      </c>
      <c r="Q22" s="55">
        <v>172.2808933</v>
      </c>
      <c r="R22" s="55">
        <v>94.475873669999999</v>
      </c>
      <c r="S22" s="55">
        <v>123.2787958</v>
      </c>
      <c r="T22" s="55">
        <v>113.50384459999999</v>
      </c>
      <c r="U22" s="55">
        <v>92.164598139999995</v>
      </c>
      <c r="V22" s="55">
        <v>103.4573649</v>
      </c>
      <c r="W22" s="55">
        <v>92.153647019999994</v>
      </c>
      <c r="X22" s="55">
        <v>108.5761686</v>
      </c>
      <c r="Y22" s="55">
        <v>128.2349691</v>
      </c>
      <c r="Z22" s="55">
        <v>121.49939500000001</v>
      </c>
      <c r="AA22" s="55">
        <v>161.11075930000001</v>
      </c>
      <c r="AB22" s="55">
        <v>109.5745702</v>
      </c>
      <c r="AC22" s="55">
        <v>124.28927779999999</v>
      </c>
      <c r="AD22" s="55">
        <v>123.15248560000001</v>
      </c>
      <c r="AE22" s="55">
        <v>139.34369609999999</v>
      </c>
      <c r="AF22" s="55">
        <v>143.2844316</v>
      </c>
    </row>
    <row r="23" spans="1:32" x14ac:dyDescent="0.3">
      <c r="A23" s="51" t="s">
        <v>74</v>
      </c>
      <c r="B23" s="51" t="s">
        <v>99</v>
      </c>
      <c r="C23" s="51" t="s">
        <v>24</v>
      </c>
      <c r="D23" s="51">
        <v>3</v>
      </c>
      <c r="E23" s="51" t="s">
        <v>25</v>
      </c>
      <c r="F23" s="51" t="s">
        <v>46</v>
      </c>
      <c r="G23" s="55">
        <v>97.671646260000003</v>
      </c>
      <c r="H23" s="55">
        <v>117.8413482</v>
      </c>
      <c r="I23" s="55">
        <v>102.3695319</v>
      </c>
      <c r="J23" s="55">
        <v>89.927460859999997</v>
      </c>
      <c r="K23" s="55">
        <v>92.453598110000001</v>
      </c>
      <c r="L23" s="55">
        <v>99.736414740000001</v>
      </c>
      <c r="M23" s="55">
        <v>100</v>
      </c>
      <c r="N23" s="55">
        <v>118.80052190000001</v>
      </c>
      <c r="O23" s="55">
        <v>109.7100562</v>
      </c>
      <c r="P23" s="55">
        <v>160.8664072</v>
      </c>
      <c r="Q23" s="55">
        <v>87.82095554</v>
      </c>
      <c r="R23" s="55">
        <v>76.402968459999997</v>
      </c>
      <c r="S23" s="55">
        <v>129.2676487</v>
      </c>
      <c r="T23" s="55">
        <v>120.8135094</v>
      </c>
      <c r="U23" s="55">
        <v>139.63098059999999</v>
      </c>
      <c r="V23" s="55">
        <v>140.7788793</v>
      </c>
      <c r="W23" s="55">
        <v>132.78554829999999</v>
      </c>
      <c r="X23" s="55">
        <v>131.03558910000001</v>
      </c>
      <c r="Y23" s="55">
        <v>124.54504129999999</v>
      </c>
      <c r="Z23" s="55">
        <v>97.788760740000001</v>
      </c>
      <c r="AA23" s="55">
        <v>118.7729003</v>
      </c>
      <c r="AB23" s="55">
        <v>128.4077752</v>
      </c>
      <c r="AC23" s="55">
        <v>131.33184349999999</v>
      </c>
      <c r="AD23" s="55">
        <v>127.3638267</v>
      </c>
      <c r="AE23" s="55">
        <v>149.14318829999999</v>
      </c>
      <c r="AF23" s="55">
        <v>114.7318913</v>
      </c>
    </row>
    <row r="24" spans="1:32" x14ac:dyDescent="0.3">
      <c r="A24" s="51" t="s">
        <v>76</v>
      </c>
      <c r="B24" s="51" t="s">
        <v>99</v>
      </c>
      <c r="C24" s="51" t="s">
        <v>24</v>
      </c>
      <c r="D24" s="51">
        <v>3</v>
      </c>
      <c r="E24" s="51" t="s">
        <v>25</v>
      </c>
      <c r="F24" s="51" t="s">
        <v>46</v>
      </c>
      <c r="G24" s="55">
        <v>86.45537951</v>
      </c>
      <c r="H24" s="55">
        <v>109.0338799</v>
      </c>
      <c r="I24" s="55">
        <v>96.02578896</v>
      </c>
      <c r="J24" s="55">
        <v>90.035210879999994</v>
      </c>
      <c r="K24" s="55">
        <v>113.62172649999999</v>
      </c>
      <c r="L24" s="55">
        <v>104.82801430000001</v>
      </c>
      <c r="M24" s="55">
        <v>100</v>
      </c>
      <c r="N24" s="55">
        <v>95.426398660000004</v>
      </c>
      <c r="O24" s="55">
        <v>108.00144179999999</v>
      </c>
      <c r="P24" s="55">
        <v>129.54387460000001</v>
      </c>
      <c r="Q24" s="55">
        <v>108.2477768</v>
      </c>
      <c r="R24" s="55">
        <v>83.896446499999996</v>
      </c>
      <c r="S24" s="55">
        <v>104.25367249999999</v>
      </c>
      <c r="T24" s="55">
        <v>119.6353269</v>
      </c>
      <c r="U24" s="55">
        <v>101.79383230000001</v>
      </c>
      <c r="V24" s="55">
        <v>110.6655444</v>
      </c>
      <c r="W24" s="55">
        <v>113.43329900000001</v>
      </c>
      <c r="X24" s="55">
        <v>105.637497</v>
      </c>
      <c r="Y24" s="55">
        <v>122.8287844</v>
      </c>
      <c r="Z24" s="55">
        <v>118.6455508</v>
      </c>
      <c r="AA24" s="55">
        <v>107.6053568</v>
      </c>
      <c r="AB24" s="55">
        <v>114.9584526</v>
      </c>
      <c r="AC24" s="55">
        <v>114.03079289999999</v>
      </c>
      <c r="AD24" s="55">
        <v>127.0880051</v>
      </c>
      <c r="AE24" s="55">
        <v>94.964197330000005</v>
      </c>
      <c r="AF24" s="55">
        <v>94.838437069999998</v>
      </c>
    </row>
    <row r="25" spans="1:32" x14ac:dyDescent="0.3">
      <c r="A25" s="51" t="s">
        <v>7</v>
      </c>
      <c r="B25" s="51" t="s">
        <v>99</v>
      </c>
      <c r="C25" s="51" t="s">
        <v>24</v>
      </c>
      <c r="D25" s="51">
        <v>3</v>
      </c>
      <c r="E25" s="51" t="s">
        <v>25</v>
      </c>
      <c r="F25" s="51" t="s">
        <v>46</v>
      </c>
      <c r="G25" s="55">
        <v>102.22408299999999</v>
      </c>
      <c r="H25" s="55">
        <v>60.053947309999998</v>
      </c>
      <c r="I25" s="55">
        <v>103.0949304</v>
      </c>
      <c r="J25" s="55">
        <v>101.858997</v>
      </c>
      <c r="K25" s="55">
        <v>111.3769436</v>
      </c>
      <c r="L25" s="55">
        <v>121.39109860000001</v>
      </c>
      <c r="M25" s="55">
        <v>100</v>
      </c>
      <c r="N25" s="55">
        <v>153.04370130000001</v>
      </c>
      <c r="O25" s="55">
        <v>108.2011146</v>
      </c>
      <c r="P25" s="55">
        <v>115.7734019</v>
      </c>
      <c r="Q25" s="55">
        <v>126.0862004</v>
      </c>
      <c r="R25" s="55">
        <v>127.9939617</v>
      </c>
      <c r="S25" s="55">
        <v>105.44615090000001</v>
      </c>
      <c r="T25" s="55">
        <v>122.36808929999999</v>
      </c>
      <c r="U25" s="55">
        <v>129.18899279999999</v>
      </c>
      <c r="V25" s="55">
        <v>144.5487851</v>
      </c>
      <c r="W25" s="55">
        <v>116.03427379999999</v>
      </c>
      <c r="X25" s="55">
        <v>130.90100029999999</v>
      </c>
      <c r="Y25" s="55">
        <v>136.40104239999999</v>
      </c>
      <c r="Z25" s="55">
        <v>157.32955870000001</v>
      </c>
      <c r="AA25" s="55">
        <v>185.2422479</v>
      </c>
      <c r="AB25" s="55">
        <v>173.1410281</v>
      </c>
      <c r="AC25" s="55">
        <v>160.83125029999999</v>
      </c>
      <c r="AD25" s="55">
        <v>141.32098049999999</v>
      </c>
      <c r="AE25" s="55">
        <v>151.42524879999999</v>
      </c>
      <c r="AF25" s="55">
        <v>159.51708439999999</v>
      </c>
    </row>
    <row r="26" spans="1:32" x14ac:dyDescent="0.3">
      <c r="A26" s="51" t="s">
        <v>77</v>
      </c>
      <c r="B26" s="51" t="s">
        <v>99</v>
      </c>
      <c r="C26" s="51" t="s">
        <v>24</v>
      </c>
      <c r="D26" s="51">
        <v>3</v>
      </c>
      <c r="E26" s="51" t="s">
        <v>25</v>
      </c>
      <c r="F26" s="51" t="s">
        <v>46</v>
      </c>
      <c r="G26" s="55">
        <v>111.7220873</v>
      </c>
      <c r="H26" s="55">
        <v>92.430152149999998</v>
      </c>
      <c r="I26" s="55">
        <v>89.204803850000005</v>
      </c>
      <c r="J26" s="55">
        <v>95.974899109999996</v>
      </c>
      <c r="K26" s="55">
        <v>105.1501998</v>
      </c>
      <c r="L26" s="55">
        <v>105.5178578</v>
      </c>
      <c r="M26" s="55">
        <v>100</v>
      </c>
      <c r="N26" s="55">
        <v>102.984055</v>
      </c>
      <c r="O26" s="55">
        <v>121.9858425</v>
      </c>
      <c r="P26" s="55">
        <v>94.848209650000001</v>
      </c>
      <c r="Q26" s="55">
        <v>101.15176990000001</v>
      </c>
      <c r="R26" s="55">
        <v>124.0313369</v>
      </c>
      <c r="S26" s="55">
        <v>140.4017035</v>
      </c>
      <c r="T26" s="55">
        <v>143.87453719999999</v>
      </c>
      <c r="U26" s="55">
        <v>157.645433</v>
      </c>
      <c r="V26" s="55">
        <v>126.65549489999999</v>
      </c>
      <c r="W26" s="55">
        <v>130.19257440000001</v>
      </c>
      <c r="X26" s="55">
        <v>142.6486166</v>
      </c>
      <c r="Y26" s="55">
        <v>119.01970470000001</v>
      </c>
      <c r="Z26" s="55">
        <v>127.3444614</v>
      </c>
      <c r="AA26" s="55">
        <v>129.3053582</v>
      </c>
      <c r="AB26" s="55">
        <v>133.28037259999999</v>
      </c>
      <c r="AC26" s="55">
        <v>130.80864600000001</v>
      </c>
      <c r="AD26" s="55">
        <v>123.69692569999999</v>
      </c>
      <c r="AE26" s="55">
        <v>117.7014617</v>
      </c>
      <c r="AF26" s="55">
        <v>129.5180636</v>
      </c>
    </row>
    <row r="27" spans="1:32" x14ac:dyDescent="0.3">
      <c r="A27" s="51" t="s">
        <v>12</v>
      </c>
      <c r="B27" s="51" t="s">
        <v>99</v>
      </c>
      <c r="C27" s="51" t="s">
        <v>24</v>
      </c>
      <c r="D27" s="51">
        <v>3</v>
      </c>
      <c r="E27" s="51" t="s">
        <v>25</v>
      </c>
      <c r="F27" s="51" t="s">
        <v>46</v>
      </c>
      <c r="G27" s="55">
        <v>83.444786399999998</v>
      </c>
      <c r="H27" s="55">
        <v>87.642265600000002</v>
      </c>
      <c r="I27" s="55">
        <v>113.2944514</v>
      </c>
      <c r="J27" s="55">
        <v>99.226286790000003</v>
      </c>
      <c r="K27" s="55">
        <v>107.5633792</v>
      </c>
      <c r="L27" s="55">
        <v>108.8288307</v>
      </c>
      <c r="M27" s="55">
        <v>100</v>
      </c>
      <c r="N27" s="55">
        <v>123.8080798</v>
      </c>
      <c r="O27" s="55">
        <v>133.23117160000001</v>
      </c>
      <c r="P27" s="55">
        <v>142.2694956</v>
      </c>
      <c r="Q27" s="55">
        <v>137.84985219999999</v>
      </c>
      <c r="R27" s="55">
        <v>89.39511091</v>
      </c>
      <c r="S27" s="55">
        <v>98.723296399999995</v>
      </c>
      <c r="T27" s="55">
        <v>114.0718863</v>
      </c>
      <c r="U27" s="55">
        <v>103.86797230000001</v>
      </c>
      <c r="V27" s="55">
        <v>129.87802840000001</v>
      </c>
      <c r="W27" s="55">
        <v>136.43380450000001</v>
      </c>
      <c r="X27" s="55">
        <v>101.05534280000001</v>
      </c>
      <c r="Y27" s="55">
        <v>116.8096116</v>
      </c>
      <c r="Z27" s="55">
        <v>111.1833006</v>
      </c>
      <c r="AA27" s="55">
        <v>110.9851129</v>
      </c>
      <c r="AB27" s="55">
        <v>107.17990899999999</v>
      </c>
      <c r="AC27" s="55">
        <v>142.8834899</v>
      </c>
      <c r="AD27" s="55">
        <v>99.996640119999995</v>
      </c>
      <c r="AE27" s="55">
        <v>122.4500786</v>
      </c>
      <c r="AF27" s="55">
        <v>114.3785596</v>
      </c>
    </row>
    <row r="28" spans="1:32" x14ac:dyDescent="0.3">
      <c r="A28" s="51" t="s">
        <v>13</v>
      </c>
      <c r="B28" s="51" t="s">
        <v>99</v>
      </c>
      <c r="C28" s="51" t="s">
        <v>24</v>
      </c>
      <c r="D28" s="51">
        <v>3</v>
      </c>
      <c r="E28" s="51" t="s">
        <v>25</v>
      </c>
      <c r="F28" s="51" t="s">
        <v>46</v>
      </c>
      <c r="G28" s="55">
        <v>97.749808430000002</v>
      </c>
      <c r="H28" s="55">
        <v>124.5848632</v>
      </c>
      <c r="I28" s="55">
        <v>109.5605961</v>
      </c>
      <c r="J28" s="55">
        <v>108.6368755</v>
      </c>
      <c r="K28" s="55">
        <v>80.734799949999996</v>
      </c>
      <c r="L28" s="55">
        <v>78.733056809999994</v>
      </c>
      <c r="M28" s="55">
        <v>100</v>
      </c>
      <c r="N28" s="55">
        <v>89.955470140000003</v>
      </c>
      <c r="O28" s="55">
        <v>105.6754686</v>
      </c>
      <c r="P28" s="55">
        <v>95.948522030000007</v>
      </c>
      <c r="Q28" s="55">
        <v>108.1786261</v>
      </c>
      <c r="R28" s="55">
        <v>99.739801020000002</v>
      </c>
      <c r="S28" s="55">
        <v>112.554709</v>
      </c>
      <c r="T28" s="55">
        <v>104.56627949999999</v>
      </c>
      <c r="U28" s="55">
        <v>103.8824984</v>
      </c>
      <c r="V28" s="55">
        <v>111.5215355</v>
      </c>
      <c r="W28" s="55">
        <v>92.100797209999996</v>
      </c>
      <c r="X28" s="55">
        <v>93.539660949999998</v>
      </c>
      <c r="Y28" s="55">
        <v>95.524286009999997</v>
      </c>
      <c r="Z28" s="55">
        <v>83.207637360000007</v>
      </c>
      <c r="AA28" s="55">
        <v>110.32408460000001</v>
      </c>
      <c r="AB28" s="55">
        <v>108.3669349</v>
      </c>
      <c r="AC28" s="55">
        <v>100.0861455</v>
      </c>
      <c r="AD28" s="55">
        <v>88.870958200000004</v>
      </c>
      <c r="AE28" s="55">
        <v>101.0860883</v>
      </c>
      <c r="AF28" s="55">
        <v>102.46929539999999</v>
      </c>
    </row>
    <row r="29" spans="1:32" x14ac:dyDescent="0.3">
      <c r="A29" s="51" t="s">
        <v>15</v>
      </c>
      <c r="B29" s="51" t="s">
        <v>99</v>
      </c>
      <c r="C29" s="51" t="s">
        <v>24</v>
      </c>
      <c r="D29" s="51">
        <v>3</v>
      </c>
      <c r="E29" s="51" t="s">
        <v>25</v>
      </c>
      <c r="F29" s="51" t="s">
        <v>46</v>
      </c>
      <c r="G29" s="55">
        <v>100.8145281</v>
      </c>
      <c r="H29" s="55">
        <v>117.4779722</v>
      </c>
      <c r="I29" s="55">
        <v>97.540968820000003</v>
      </c>
      <c r="J29" s="55">
        <v>100.5659849</v>
      </c>
      <c r="K29" s="55">
        <v>98.524994860000007</v>
      </c>
      <c r="L29" s="55">
        <v>85.075551110000006</v>
      </c>
      <c r="M29" s="55">
        <v>100</v>
      </c>
      <c r="N29" s="55">
        <v>81.131651390000002</v>
      </c>
      <c r="O29" s="55">
        <v>83.377614699999995</v>
      </c>
      <c r="P29" s="55">
        <v>102.4501355</v>
      </c>
      <c r="Q29" s="55">
        <v>95.709995000000006</v>
      </c>
      <c r="R29" s="55">
        <v>91.686151370000005</v>
      </c>
      <c r="S29" s="55">
        <v>121.9025754</v>
      </c>
      <c r="T29" s="55">
        <v>101.15690530000001</v>
      </c>
      <c r="U29" s="55">
        <v>88.706824639999994</v>
      </c>
      <c r="V29" s="55">
        <v>92.154646009999993</v>
      </c>
      <c r="W29" s="55">
        <v>120.34124370000001</v>
      </c>
      <c r="X29" s="55">
        <v>91.814820789999999</v>
      </c>
      <c r="Y29" s="55">
        <v>94.730029180000002</v>
      </c>
      <c r="Z29" s="55">
        <v>93.990653780000002</v>
      </c>
      <c r="AA29" s="55">
        <v>94.762371290000004</v>
      </c>
      <c r="AB29" s="55">
        <v>108.846661</v>
      </c>
      <c r="AC29" s="55">
        <v>99.995517169999999</v>
      </c>
      <c r="AD29" s="55">
        <v>93.569515879999997</v>
      </c>
      <c r="AE29" s="55">
        <v>98.672753929999999</v>
      </c>
      <c r="AF29" s="55">
        <v>142.67878880000001</v>
      </c>
    </row>
    <row r="30" spans="1:32" x14ac:dyDescent="0.3">
      <c r="A30" s="51" t="s">
        <v>78</v>
      </c>
      <c r="B30" s="51" t="s">
        <v>99</v>
      </c>
      <c r="C30" s="51" t="s">
        <v>24</v>
      </c>
      <c r="D30" s="51">
        <v>3</v>
      </c>
      <c r="E30" s="51" t="s">
        <v>25</v>
      </c>
      <c r="F30" s="51" t="s">
        <v>46</v>
      </c>
      <c r="G30" s="55">
        <v>93.085240940000006</v>
      </c>
      <c r="H30" s="55">
        <v>95.014319549999996</v>
      </c>
      <c r="I30" s="55">
        <v>117.1465195</v>
      </c>
      <c r="J30" s="55">
        <v>69.001176459999996</v>
      </c>
      <c r="K30" s="55">
        <v>113.2271906</v>
      </c>
      <c r="L30" s="55">
        <v>112.525553</v>
      </c>
      <c r="M30" s="55">
        <v>100</v>
      </c>
      <c r="N30" s="55">
        <v>118.8850771</v>
      </c>
      <c r="O30" s="55">
        <v>106.1556561</v>
      </c>
      <c r="P30" s="55">
        <v>66.761955589999999</v>
      </c>
      <c r="Q30" s="55">
        <v>104.70103899999999</v>
      </c>
      <c r="R30" s="55">
        <v>124.44065190000001</v>
      </c>
      <c r="S30" s="55">
        <v>86.019043780000004</v>
      </c>
      <c r="T30" s="55">
        <v>93.640145500000003</v>
      </c>
      <c r="U30" s="55">
        <v>81.31907373</v>
      </c>
      <c r="V30" s="55">
        <v>96.612848540000002</v>
      </c>
      <c r="W30" s="55">
        <v>91.950532240000001</v>
      </c>
      <c r="X30" s="55">
        <v>118.6879211</v>
      </c>
      <c r="Y30" s="55">
        <v>92.752561189999994</v>
      </c>
      <c r="Z30" s="55">
        <v>83.420653079999994</v>
      </c>
      <c r="AA30" s="55">
        <v>104.7499933</v>
      </c>
      <c r="AB30" s="55">
        <v>99.74332072</v>
      </c>
      <c r="AC30" s="55">
        <v>96.304702489999997</v>
      </c>
      <c r="AD30" s="55">
        <v>98.889525930000005</v>
      </c>
      <c r="AE30" s="55">
        <v>81.993361239999999</v>
      </c>
      <c r="AF30" s="55">
        <v>102.1866667</v>
      </c>
    </row>
    <row r="31" spans="1:32" x14ac:dyDescent="0.3">
      <c r="A31" s="51" t="s">
        <v>16</v>
      </c>
      <c r="B31" s="51" t="s">
        <v>99</v>
      </c>
      <c r="C31" s="51" t="s">
        <v>24</v>
      </c>
      <c r="D31" s="51">
        <v>3</v>
      </c>
      <c r="E31" s="51" t="s">
        <v>25</v>
      </c>
      <c r="F31" s="51" t="s">
        <v>46</v>
      </c>
      <c r="G31" s="55">
        <v>107.69655729999999</v>
      </c>
      <c r="H31" s="55">
        <v>95.515095200000005</v>
      </c>
      <c r="I31" s="55">
        <v>117.0638295</v>
      </c>
      <c r="J31" s="55">
        <v>77.730270919999995</v>
      </c>
      <c r="K31" s="55">
        <v>64.894079390000002</v>
      </c>
      <c r="L31" s="55">
        <v>137.10016769999999</v>
      </c>
      <c r="M31" s="55">
        <v>100</v>
      </c>
      <c r="N31" s="55">
        <v>119.08877649999999</v>
      </c>
      <c r="O31" s="55">
        <v>125.5008622</v>
      </c>
      <c r="P31" s="55">
        <v>106.1903117</v>
      </c>
      <c r="Q31" s="55">
        <v>136.32425309999999</v>
      </c>
      <c r="R31" s="55">
        <v>141.35344029999999</v>
      </c>
      <c r="S31" s="55">
        <v>62.231039410000001</v>
      </c>
      <c r="T31" s="55">
        <v>106.108564</v>
      </c>
      <c r="U31" s="55">
        <v>81.848388420000006</v>
      </c>
      <c r="V31" s="55">
        <v>125.6312427</v>
      </c>
      <c r="W31" s="55">
        <v>135.39052530000001</v>
      </c>
      <c r="X31" s="55">
        <v>141.09374750000001</v>
      </c>
      <c r="Y31" s="55">
        <v>134.76261779999999</v>
      </c>
      <c r="Z31" s="55">
        <v>93.108896509999994</v>
      </c>
      <c r="AA31" s="55">
        <v>118.6634595</v>
      </c>
      <c r="AB31" s="55">
        <v>90.625148269999997</v>
      </c>
      <c r="AC31" s="55">
        <v>96.063676580000006</v>
      </c>
      <c r="AD31" s="55">
        <v>109.15516940000001</v>
      </c>
      <c r="AE31" s="55">
        <v>109.5614327</v>
      </c>
      <c r="AF31" s="55">
        <v>145.38030639999999</v>
      </c>
    </row>
    <row r="32" spans="1:32" x14ac:dyDescent="0.3">
      <c r="A32" s="51" t="s">
        <v>79</v>
      </c>
      <c r="B32" s="51" t="s">
        <v>99</v>
      </c>
      <c r="C32" s="51" t="s">
        <v>24</v>
      </c>
      <c r="D32" s="51">
        <v>3</v>
      </c>
      <c r="E32" s="51" t="s">
        <v>25</v>
      </c>
      <c r="F32" s="51" t="s">
        <v>46</v>
      </c>
      <c r="G32" s="55">
        <v>92.309097339999994</v>
      </c>
      <c r="H32" s="55">
        <v>117.0399534</v>
      </c>
      <c r="I32" s="55">
        <v>94.296570119999998</v>
      </c>
      <c r="J32" s="55">
        <v>92.824790620000002</v>
      </c>
      <c r="K32" s="55">
        <v>99.237407820000001</v>
      </c>
      <c r="L32" s="55">
        <v>104.2921807</v>
      </c>
      <c r="M32" s="55">
        <v>100</v>
      </c>
      <c r="N32" s="55">
        <v>122.35995130000001</v>
      </c>
      <c r="O32" s="55">
        <v>124.2748175</v>
      </c>
      <c r="P32" s="55">
        <v>110.0732895</v>
      </c>
      <c r="Q32" s="55">
        <v>118.5306369</v>
      </c>
      <c r="R32" s="55">
        <v>107.5999001</v>
      </c>
      <c r="S32" s="55">
        <v>100.7521352</v>
      </c>
      <c r="T32" s="55">
        <v>108.2955891</v>
      </c>
      <c r="U32" s="55">
        <v>135.63179779999999</v>
      </c>
      <c r="V32" s="55">
        <v>130.54794799999999</v>
      </c>
      <c r="W32" s="55">
        <v>100.9469598</v>
      </c>
      <c r="X32" s="55">
        <v>96.139961720000002</v>
      </c>
      <c r="Y32" s="55">
        <v>111.6819012</v>
      </c>
      <c r="Z32" s="55">
        <v>91.850252139999995</v>
      </c>
      <c r="AA32" s="55">
        <v>110.29390050000001</v>
      </c>
      <c r="AB32" s="55">
        <v>117.96483809999999</v>
      </c>
      <c r="AC32" s="55">
        <v>118.52478859999999</v>
      </c>
      <c r="AD32" s="55">
        <v>117.6537993</v>
      </c>
      <c r="AE32" s="55">
        <v>102.29876489999999</v>
      </c>
      <c r="AF32" s="55">
        <v>124.7816586</v>
      </c>
    </row>
    <row r="33" spans="1:32" x14ac:dyDescent="0.3">
      <c r="A33" s="51" t="s">
        <v>17</v>
      </c>
      <c r="B33" s="51" t="s">
        <v>99</v>
      </c>
      <c r="C33" s="51" t="s">
        <v>24</v>
      </c>
      <c r="D33" s="51">
        <v>3</v>
      </c>
      <c r="E33" s="51" t="s">
        <v>25</v>
      </c>
      <c r="F33" s="51" t="s">
        <v>46</v>
      </c>
      <c r="G33" s="55">
        <v>94.487749059999999</v>
      </c>
      <c r="H33" s="55">
        <v>104.1567082</v>
      </c>
      <c r="I33" s="55">
        <v>91.530267350000003</v>
      </c>
      <c r="J33" s="55">
        <v>96.619051670000005</v>
      </c>
      <c r="K33" s="55">
        <v>113.05607329999999</v>
      </c>
      <c r="L33" s="55">
        <v>100.1501505</v>
      </c>
      <c r="M33" s="55">
        <v>100</v>
      </c>
      <c r="N33" s="55">
        <v>91.788099079999995</v>
      </c>
      <c r="O33" s="55">
        <v>68.193978169999994</v>
      </c>
      <c r="P33" s="55">
        <v>105.9093451</v>
      </c>
      <c r="Q33" s="55">
        <v>115.1113046</v>
      </c>
      <c r="R33" s="55">
        <v>127.716105</v>
      </c>
      <c r="S33" s="55">
        <v>115.88631239999999</v>
      </c>
      <c r="T33" s="55">
        <v>122.66227790000001</v>
      </c>
      <c r="U33" s="55">
        <v>56.859884389999998</v>
      </c>
      <c r="V33" s="55">
        <v>115.56653780000001</v>
      </c>
      <c r="W33" s="55">
        <v>100.4707571</v>
      </c>
      <c r="X33" s="55">
        <v>105.84421020000001</v>
      </c>
      <c r="Y33" s="55">
        <v>118.6348866</v>
      </c>
      <c r="Z33" s="55">
        <v>111.3174819</v>
      </c>
      <c r="AA33" s="55">
        <v>112.0033352</v>
      </c>
      <c r="AB33" s="55">
        <v>139.07287740000001</v>
      </c>
      <c r="AC33" s="55">
        <v>172.10268579999999</v>
      </c>
      <c r="AD33" s="55">
        <v>129.3538848</v>
      </c>
      <c r="AE33" s="55">
        <v>104.52737260000001</v>
      </c>
      <c r="AF33" s="55">
        <v>118.1657422</v>
      </c>
    </row>
    <row r="34" spans="1:32" x14ac:dyDescent="0.3">
      <c r="A34" s="51" t="s">
        <v>80</v>
      </c>
      <c r="B34" s="51" t="s">
        <v>99</v>
      </c>
      <c r="C34" s="51" t="s">
        <v>24</v>
      </c>
      <c r="D34" s="51">
        <v>3</v>
      </c>
      <c r="E34" s="51" t="s">
        <v>25</v>
      </c>
      <c r="F34" s="51" t="s">
        <v>46</v>
      </c>
      <c r="G34" s="55">
        <v>67.248648689999996</v>
      </c>
      <c r="H34" s="55">
        <v>121.69596439999999</v>
      </c>
      <c r="I34" s="55">
        <v>71.296625599999999</v>
      </c>
      <c r="J34" s="55">
        <v>114.5838626</v>
      </c>
      <c r="K34" s="55">
        <v>115.4202411</v>
      </c>
      <c r="L34" s="55">
        <v>109.7546576</v>
      </c>
      <c r="M34" s="55">
        <v>100</v>
      </c>
      <c r="N34" s="55">
        <v>125.49661140000001</v>
      </c>
      <c r="O34" s="55">
        <v>113.3861218</v>
      </c>
      <c r="P34" s="55">
        <v>84.109431029999996</v>
      </c>
      <c r="Q34" s="55">
        <v>119.5326673</v>
      </c>
      <c r="R34" s="55">
        <v>73.239169889999999</v>
      </c>
      <c r="S34" s="55">
        <v>82.047704060000001</v>
      </c>
      <c r="T34" s="55">
        <v>90.122139099999998</v>
      </c>
      <c r="U34" s="55">
        <v>80.447873150000007</v>
      </c>
      <c r="V34" s="55">
        <v>101.75047000000001</v>
      </c>
      <c r="W34" s="55">
        <v>104.7190267</v>
      </c>
      <c r="X34" s="55">
        <v>104.57168040000001</v>
      </c>
      <c r="Y34" s="55">
        <v>98.98605929</v>
      </c>
      <c r="Z34" s="55">
        <v>108.96011470000001</v>
      </c>
      <c r="AA34" s="55">
        <v>166.80242630000001</v>
      </c>
      <c r="AB34" s="55">
        <v>98.315783319999994</v>
      </c>
      <c r="AC34" s="55">
        <v>118.6471201</v>
      </c>
      <c r="AD34" s="55">
        <v>123.0715561</v>
      </c>
      <c r="AE34" s="55">
        <v>119.59931779999999</v>
      </c>
      <c r="AF34" s="55">
        <v>131.6103803</v>
      </c>
    </row>
    <row r="35" spans="1:32" x14ac:dyDescent="0.3">
      <c r="A35" s="51" t="s">
        <v>20</v>
      </c>
      <c r="B35" s="51" t="s">
        <v>100</v>
      </c>
      <c r="C35" s="51" t="s">
        <v>24</v>
      </c>
      <c r="D35" s="51">
        <v>3</v>
      </c>
      <c r="E35" s="51" t="s">
        <v>25</v>
      </c>
      <c r="F35" s="51" t="s">
        <v>46</v>
      </c>
      <c r="G35" s="55">
        <v>96.801351010000005</v>
      </c>
      <c r="H35" s="55">
        <v>105.7334757</v>
      </c>
      <c r="I35" s="55">
        <v>103.2899429</v>
      </c>
      <c r="J35" s="55">
        <v>107.0226117</v>
      </c>
      <c r="K35" s="55">
        <v>88.048281299999999</v>
      </c>
      <c r="L35" s="55">
        <v>99.104337400000006</v>
      </c>
      <c r="M35" s="55">
        <v>100</v>
      </c>
      <c r="N35" s="55">
        <v>129.41156140000001</v>
      </c>
      <c r="O35" s="55">
        <v>100.60125499999999</v>
      </c>
      <c r="P35" s="55">
        <v>101.97099179999999</v>
      </c>
      <c r="Q35" s="55">
        <v>95.781597230000003</v>
      </c>
      <c r="R35" s="55">
        <v>108.69507969999999</v>
      </c>
      <c r="S35" s="55">
        <v>102.6506241</v>
      </c>
      <c r="T35" s="55">
        <v>85.485348119999998</v>
      </c>
      <c r="U35" s="55">
        <v>108.8880753</v>
      </c>
      <c r="V35" s="55">
        <v>97.42979957</v>
      </c>
      <c r="W35" s="55">
        <v>113.6016444</v>
      </c>
      <c r="X35" s="55">
        <v>129.6563046</v>
      </c>
      <c r="Y35" s="55">
        <v>143.58867069999999</v>
      </c>
      <c r="Z35" s="55">
        <v>141.45678649999999</v>
      </c>
      <c r="AA35" s="55">
        <v>142.78777769999999</v>
      </c>
      <c r="AB35" s="55">
        <v>174.1422417</v>
      </c>
      <c r="AC35" s="55">
        <v>158.51186000000001</v>
      </c>
      <c r="AD35" s="55">
        <v>160.7088583</v>
      </c>
      <c r="AE35" s="55">
        <v>176.1722536</v>
      </c>
      <c r="AF35" s="55">
        <v>188.31301070000001</v>
      </c>
    </row>
    <row r="36" spans="1:32" x14ac:dyDescent="0.3">
      <c r="A36" s="51" t="s">
        <v>21</v>
      </c>
      <c r="B36" s="51" t="s">
        <v>100</v>
      </c>
      <c r="C36" s="51" t="s">
        <v>24</v>
      </c>
      <c r="D36" s="51">
        <v>3</v>
      </c>
      <c r="E36" s="51" t="s">
        <v>25</v>
      </c>
      <c r="F36" s="51" t="s">
        <v>46</v>
      </c>
      <c r="G36" s="55">
        <v>93.86760846</v>
      </c>
      <c r="H36" s="55">
        <v>113.1734953</v>
      </c>
      <c r="I36" s="55">
        <v>87.630980910000005</v>
      </c>
      <c r="J36" s="55">
        <v>98.405868679999998</v>
      </c>
      <c r="K36" s="55">
        <v>109.18075640000001</v>
      </c>
      <c r="L36" s="55">
        <v>97.741290160000005</v>
      </c>
      <c r="M36" s="55">
        <v>100</v>
      </c>
      <c r="N36" s="55">
        <v>108.8227868</v>
      </c>
      <c r="O36" s="55">
        <v>107.390908</v>
      </c>
      <c r="P36" s="55">
        <v>89.666195009999996</v>
      </c>
      <c r="Q36" s="55">
        <v>100.03536630000001</v>
      </c>
      <c r="R36" s="55">
        <v>110.5681538</v>
      </c>
      <c r="S36" s="55">
        <v>115.4654123</v>
      </c>
      <c r="T36" s="55">
        <v>99.130068910000006</v>
      </c>
      <c r="U36" s="55">
        <v>114.0597224</v>
      </c>
      <c r="V36" s="55">
        <v>102.38703049999999</v>
      </c>
      <c r="W36" s="55">
        <v>130.14660219999999</v>
      </c>
      <c r="X36" s="55">
        <v>116.1934414</v>
      </c>
      <c r="Y36" s="55">
        <v>112.80971529999999</v>
      </c>
      <c r="Z36" s="55">
        <v>123.0727596</v>
      </c>
      <c r="AA36" s="55">
        <v>112.65914119999999</v>
      </c>
      <c r="AB36" s="55">
        <v>129.679587</v>
      </c>
      <c r="AC36" s="55">
        <v>153.33925669999999</v>
      </c>
      <c r="AD36" s="55">
        <v>129.3972416</v>
      </c>
      <c r="AE36" s="55">
        <v>137.94176970000001</v>
      </c>
      <c r="AF36" s="55">
        <v>112.69920380000001</v>
      </c>
    </row>
    <row r="37" spans="1:32" x14ac:dyDescent="0.3">
      <c r="A37" s="51" t="s">
        <v>82</v>
      </c>
      <c r="B37" s="51" t="s">
        <v>100</v>
      </c>
      <c r="C37" s="51" t="s">
        <v>24</v>
      </c>
      <c r="D37" s="51">
        <v>3</v>
      </c>
      <c r="E37" s="51" t="s">
        <v>25</v>
      </c>
      <c r="F37" s="51" t="s">
        <v>46</v>
      </c>
      <c r="G37" s="55">
        <v>108.6665149</v>
      </c>
      <c r="H37" s="55">
        <v>99.038090839999995</v>
      </c>
      <c r="I37" s="55">
        <v>86.340899710000002</v>
      </c>
      <c r="J37" s="55">
        <v>104.7113039</v>
      </c>
      <c r="K37" s="55">
        <v>102.4492765</v>
      </c>
      <c r="L37" s="55">
        <v>98.793914090000001</v>
      </c>
      <c r="M37" s="55">
        <v>100</v>
      </c>
      <c r="N37" s="55">
        <v>92.804924290000002</v>
      </c>
      <c r="O37" s="55">
        <v>98.612702709999994</v>
      </c>
      <c r="P37" s="55">
        <v>108.0345931</v>
      </c>
      <c r="Q37" s="55">
        <v>91.737205939999996</v>
      </c>
      <c r="R37" s="55">
        <v>95.934333010000003</v>
      </c>
      <c r="S37" s="55">
        <v>87.249751279999998</v>
      </c>
      <c r="T37" s="55">
        <v>104.2045341</v>
      </c>
      <c r="U37" s="55">
        <v>91.689451020000007</v>
      </c>
      <c r="V37" s="55">
        <v>118.2117016</v>
      </c>
      <c r="W37" s="55">
        <v>109.52959850000001</v>
      </c>
      <c r="X37" s="55">
        <v>106.80689080000001</v>
      </c>
      <c r="Y37" s="55">
        <v>130.232192</v>
      </c>
      <c r="Z37" s="55">
        <v>130.00007160000001</v>
      </c>
      <c r="AA37" s="55">
        <v>137.50587730000001</v>
      </c>
      <c r="AB37" s="55">
        <v>96.777711760000003</v>
      </c>
      <c r="AC37" s="55">
        <v>119.7792828</v>
      </c>
      <c r="AD37" s="55">
        <v>166.3550956</v>
      </c>
      <c r="AE37" s="55">
        <v>162.20111220000001</v>
      </c>
      <c r="AF37" s="55">
        <v>172.49571990000001</v>
      </c>
    </row>
    <row r="38" spans="1:32" x14ac:dyDescent="0.3">
      <c r="A38" s="51" t="s">
        <v>22</v>
      </c>
      <c r="B38" s="51" t="s">
        <v>100</v>
      </c>
      <c r="C38" s="51" t="s">
        <v>24</v>
      </c>
      <c r="D38" s="51">
        <v>3</v>
      </c>
      <c r="E38" s="51" t="s">
        <v>25</v>
      </c>
      <c r="F38" s="51" t="s">
        <v>46</v>
      </c>
      <c r="G38" s="55">
        <v>106.7553975</v>
      </c>
      <c r="H38" s="55">
        <v>100.8716273</v>
      </c>
      <c r="I38" s="55">
        <v>78.556469149999998</v>
      </c>
      <c r="J38" s="55">
        <v>96.252046919999998</v>
      </c>
      <c r="K38" s="55">
        <v>91.321895380000001</v>
      </c>
      <c r="L38" s="55">
        <v>126.24256370000001</v>
      </c>
      <c r="M38" s="55">
        <v>100</v>
      </c>
      <c r="N38" s="55">
        <v>114.9841411</v>
      </c>
      <c r="O38" s="55">
        <v>113.3871391</v>
      </c>
      <c r="P38" s="55">
        <v>102.9345209</v>
      </c>
      <c r="Q38" s="55">
        <v>93.264914430000005</v>
      </c>
      <c r="R38" s="55">
        <v>94.694261780000005</v>
      </c>
      <c r="S38" s="55">
        <v>98.645582570000002</v>
      </c>
      <c r="T38" s="55">
        <v>86.390807190000004</v>
      </c>
      <c r="U38" s="55">
        <v>114.6199649</v>
      </c>
      <c r="V38" s="55">
        <v>126.1430034</v>
      </c>
      <c r="W38" s="55">
        <v>161.20986189999999</v>
      </c>
      <c r="X38" s="55">
        <v>115.5555025</v>
      </c>
      <c r="Y38" s="55">
        <v>115.93347</v>
      </c>
      <c r="Z38" s="55">
        <v>140.2234727</v>
      </c>
      <c r="AA38" s="55">
        <v>164.78500360000001</v>
      </c>
      <c r="AB38" s="55">
        <v>131.85729280000001</v>
      </c>
      <c r="AC38" s="55">
        <v>100.2130169</v>
      </c>
      <c r="AD38" s="55">
        <v>111.6025889</v>
      </c>
      <c r="AE38" s="55">
        <v>131.31699950000001</v>
      </c>
      <c r="AF38" s="55">
        <v>139.04950880000001</v>
      </c>
    </row>
    <row r="39" spans="1:32" x14ac:dyDescent="0.3">
      <c r="A39" s="51" t="s">
        <v>83</v>
      </c>
      <c r="B39" s="51" t="s">
        <v>100</v>
      </c>
      <c r="C39" s="51" t="s">
        <v>24</v>
      </c>
      <c r="D39" s="51">
        <v>3</v>
      </c>
      <c r="E39" s="51" t="s">
        <v>25</v>
      </c>
      <c r="F39" s="51" t="s">
        <v>46</v>
      </c>
      <c r="G39" s="55">
        <v>86.206609180000001</v>
      </c>
      <c r="H39" s="55">
        <v>90.63363785</v>
      </c>
      <c r="I39" s="55">
        <v>79.401351899999995</v>
      </c>
      <c r="J39" s="55">
        <v>119.7674653</v>
      </c>
      <c r="K39" s="55">
        <v>118.1191432</v>
      </c>
      <c r="L39" s="55">
        <v>105.8717925</v>
      </c>
      <c r="M39" s="55">
        <v>100</v>
      </c>
      <c r="N39" s="55">
        <v>104.4158494</v>
      </c>
      <c r="O39" s="55">
        <v>60.798078760000003</v>
      </c>
      <c r="P39" s="55">
        <v>119.6808542</v>
      </c>
      <c r="Q39" s="55">
        <v>109.1154555</v>
      </c>
      <c r="R39" s="55">
        <v>103.3269001</v>
      </c>
      <c r="S39" s="55">
        <v>124.21499369999999</v>
      </c>
      <c r="T39" s="55">
        <v>129.6006581</v>
      </c>
      <c r="U39" s="55">
        <v>145.73921279999999</v>
      </c>
      <c r="V39" s="55">
        <v>154.02467820000001</v>
      </c>
      <c r="W39" s="55">
        <v>167.187207</v>
      </c>
      <c r="X39" s="55">
        <v>161.4603524</v>
      </c>
      <c r="Y39" s="55">
        <v>108.0828346</v>
      </c>
      <c r="Z39" s="55">
        <v>131.45209610000001</v>
      </c>
      <c r="AA39" s="55">
        <v>157.1737943</v>
      </c>
      <c r="AB39" s="55">
        <v>143.2309577</v>
      </c>
      <c r="AC39" s="55">
        <v>118.32070899999999</v>
      </c>
      <c r="AD39" s="55">
        <v>148.6721502</v>
      </c>
      <c r="AE39" s="55">
        <v>174.0157457</v>
      </c>
      <c r="AF39" s="55">
        <v>174.0157457</v>
      </c>
    </row>
    <row r="40" spans="1:32" x14ac:dyDescent="0.3">
      <c r="A40" s="51" t="s">
        <v>84</v>
      </c>
      <c r="B40" s="51" t="s">
        <v>100</v>
      </c>
      <c r="C40" s="51" t="s">
        <v>24</v>
      </c>
      <c r="D40" s="51">
        <v>3</v>
      </c>
      <c r="E40" s="51" t="s">
        <v>25</v>
      </c>
      <c r="F40" s="51" t="s">
        <v>46</v>
      </c>
      <c r="G40" s="55">
        <v>95.970688319999994</v>
      </c>
      <c r="H40" s="55">
        <v>90.416829039999996</v>
      </c>
      <c r="I40" s="55">
        <v>115.9774395</v>
      </c>
      <c r="J40" s="55">
        <v>97.065326060000004</v>
      </c>
      <c r="K40" s="55">
        <v>90.288213350000007</v>
      </c>
      <c r="L40" s="55">
        <v>110.2815037</v>
      </c>
      <c r="M40" s="55">
        <v>100</v>
      </c>
      <c r="N40" s="55">
        <v>109.010184</v>
      </c>
      <c r="O40" s="55">
        <v>88.868206420000007</v>
      </c>
      <c r="P40" s="55">
        <v>98.733285420000001</v>
      </c>
      <c r="Q40" s="55">
        <v>91.827623810000006</v>
      </c>
      <c r="R40" s="55">
        <v>105.3362489</v>
      </c>
      <c r="S40" s="55">
        <v>122.75320600000001</v>
      </c>
      <c r="T40" s="55">
        <v>99.493421920000003</v>
      </c>
      <c r="U40" s="55">
        <v>104.7299178</v>
      </c>
      <c r="V40" s="55">
        <v>133.1431915</v>
      </c>
      <c r="W40" s="55">
        <v>119.2856013</v>
      </c>
      <c r="X40" s="55">
        <v>101.050218</v>
      </c>
      <c r="Y40" s="55">
        <v>112.0028288</v>
      </c>
      <c r="Z40" s="55">
        <v>115.6992599</v>
      </c>
      <c r="AA40" s="55">
        <v>103.37536679999999</v>
      </c>
      <c r="AB40" s="55">
        <v>84.674138549999995</v>
      </c>
      <c r="AC40" s="55">
        <v>107.8102095</v>
      </c>
      <c r="AD40" s="55">
        <v>116.37914189999999</v>
      </c>
      <c r="AE40" s="55">
        <v>126.5366952</v>
      </c>
      <c r="AF40" s="55">
        <v>109.9664137</v>
      </c>
    </row>
    <row r="41" spans="1:32" x14ac:dyDescent="0.3">
      <c r="A41" s="51" t="s">
        <v>85</v>
      </c>
      <c r="B41" s="51" t="s">
        <v>100</v>
      </c>
      <c r="C41" s="51" t="s">
        <v>24</v>
      </c>
      <c r="D41" s="51">
        <v>3</v>
      </c>
      <c r="E41" s="51" t="s">
        <v>25</v>
      </c>
      <c r="F41" s="51" t="s">
        <v>46</v>
      </c>
      <c r="G41" s="55">
        <v>105.53715149999999</v>
      </c>
      <c r="H41" s="55">
        <v>87.173687110000003</v>
      </c>
      <c r="I41" s="55">
        <v>97.835791760000006</v>
      </c>
      <c r="J41" s="55">
        <v>100.4066593</v>
      </c>
      <c r="K41" s="55">
        <v>104.0532352</v>
      </c>
      <c r="L41" s="55">
        <v>104.99347520000001</v>
      </c>
      <c r="M41" s="55">
        <v>100</v>
      </c>
      <c r="N41" s="55">
        <v>92.727124799999999</v>
      </c>
      <c r="O41" s="55">
        <v>96.773247659999996</v>
      </c>
      <c r="P41" s="55">
        <v>89.533308790000007</v>
      </c>
      <c r="Q41" s="55">
        <v>98.067527170000005</v>
      </c>
      <c r="R41" s="55">
        <v>110.32150230000001</v>
      </c>
      <c r="S41" s="55">
        <v>110.5945754</v>
      </c>
      <c r="T41" s="55">
        <v>119.67346879999999</v>
      </c>
      <c r="U41" s="55">
        <v>92.439720359999995</v>
      </c>
      <c r="V41" s="55">
        <v>98.92960807</v>
      </c>
      <c r="W41" s="55">
        <v>130.957179</v>
      </c>
      <c r="X41" s="55">
        <v>109.0865601</v>
      </c>
      <c r="Y41" s="55">
        <v>114.0889248</v>
      </c>
      <c r="Z41" s="55">
        <v>119.0224542</v>
      </c>
      <c r="AA41" s="55">
        <v>107.10145850000001</v>
      </c>
      <c r="AB41" s="55">
        <v>108.6991273</v>
      </c>
      <c r="AC41" s="55">
        <v>95.949800600000003</v>
      </c>
      <c r="AD41" s="55">
        <v>109.39331660000001</v>
      </c>
      <c r="AE41" s="55">
        <v>95.470530859999997</v>
      </c>
      <c r="AF41" s="55">
        <v>112.2915292</v>
      </c>
    </row>
    <row r="42" spans="1:32" x14ac:dyDescent="0.3">
      <c r="A42" s="51" t="s">
        <v>86</v>
      </c>
      <c r="B42" s="51" t="s">
        <v>100</v>
      </c>
      <c r="C42" s="51" t="s">
        <v>24</v>
      </c>
      <c r="D42" s="51">
        <v>3</v>
      </c>
      <c r="E42" s="51" t="s">
        <v>25</v>
      </c>
      <c r="F42" s="51" t="s">
        <v>46</v>
      </c>
      <c r="G42" s="55">
        <v>99.571152459999993</v>
      </c>
      <c r="H42" s="55">
        <v>98.148707419999994</v>
      </c>
      <c r="I42" s="55">
        <v>101.11713829999999</v>
      </c>
      <c r="J42" s="55">
        <v>98.773601639999995</v>
      </c>
      <c r="K42" s="55">
        <v>96.797316319999993</v>
      </c>
      <c r="L42" s="55">
        <v>105.5920838</v>
      </c>
      <c r="M42" s="55">
        <v>100</v>
      </c>
      <c r="N42" s="55">
        <v>117.88524390000001</v>
      </c>
      <c r="O42" s="55">
        <v>92.090145239999998</v>
      </c>
      <c r="P42" s="55">
        <v>114.8752933</v>
      </c>
      <c r="Q42" s="55">
        <v>89.431436390000002</v>
      </c>
      <c r="R42" s="55">
        <v>106.7732489</v>
      </c>
      <c r="S42" s="55">
        <v>78.832585629999997</v>
      </c>
      <c r="T42" s="55">
        <v>88.643717240000001</v>
      </c>
      <c r="U42" s="55">
        <v>82.645002140000003</v>
      </c>
      <c r="V42" s="55">
        <v>123.8142407</v>
      </c>
      <c r="W42" s="55">
        <v>126.3982386</v>
      </c>
      <c r="X42" s="55">
        <v>142.0048802</v>
      </c>
      <c r="Y42" s="55">
        <v>138.44459119999999</v>
      </c>
      <c r="Z42" s="55">
        <v>105.0609761</v>
      </c>
      <c r="AA42" s="55">
        <v>96.470951740000004</v>
      </c>
      <c r="AB42" s="55">
        <v>100.8609342</v>
      </c>
      <c r="AC42" s="55">
        <v>103.72550440000001</v>
      </c>
      <c r="AD42" s="55">
        <v>101.7838447</v>
      </c>
      <c r="AE42" s="55">
        <v>94.170092569999994</v>
      </c>
      <c r="AF42" s="55">
        <v>88.845220409999996</v>
      </c>
    </row>
    <row r="43" spans="1:32" x14ac:dyDescent="0.3">
      <c r="A43" s="51" t="s">
        <v>23</v>
      </c>
      <c r="B43" s="51" t="s">
        <v>100</v>
      </c>
      <c r="C43" s="51" t="s">
        <v>24</v>
      </c>
      <c r="D43" s="51">
        <v>3</v>
      </c>
      <c r="E43" s="51" t="s">
        <v>25</v>
      </c>
      <c r="F43" s="51" t="s">
        <v>46</v>
      </c>
      <c r="G43" s="55">
        <v>99.572238029999994</v>
      </c>
      <c r="H43" s="55">
        <v>99.350063239999997</v>
      </c>
      <c r="I43" s="55">
        <v>88.178399839999997</v>
      </c>
      <c r="J43" s="55">
        <v>117.0848826</v>
      </c>
      <c r="K43" s="55">
        <v>103.91292850000001</v>
      </c>
      <c r="L43" s="55">
        <v>91.901487840000001</v>
      </c>
      <c r="M43" s="55">
        <v>100</v>
      </c>
      <c r="N43" s="55">
        <v>109.3815259</v>
      </c>
      <c r="O43" s="55">
        <v>100.62996510000001</v>
      </c>
      <c r="P43" s="55">
        <v>106.26384880000001</v>
      </c>
      <c r="Q43" s="55">
        <v>92.722036840000001</v>
      </c>
      <c r="R43" s="55">
        <v>101.2791907</v>
      </c>
      <c r="S43" s="55">
        <v>102.323306</v>
      </c>
      <c r="T43" s="55">
        <v>92.149200739999998</v>
      </c>
      <c r="U43" s="55">
        <v>124.58611740000001</v>
      </c>
      <c r="V43" s="55">
        <v>89.493249359999993</v>
      </c>
      <c r="W43" s="55">
        <v>110.2111372</v>
      </c>
      <c r="X43" s="55">
        <v>114.8188705</v>
      </c>
      <c r="Y43" s="55">
        <v>94.62530194</v>
      </c>
      <c r="Z43" s="55">
        <v>104.0164661</v>
      </c>
      <c r="AA43" s="55">
        <v>117.1771246</v>
      </c>
      <c r="AB43" s="55">
        <v>96.417789529999993</v>
      </c>
      <c r="AC43" s="55">
        <v>109.51327120000001</v>
      </c>
      <c r="AD43" s="55">
        <v>115.69740880000001</v>
      </c>
      <c r="AE43" s="55">
        <v>67.244991099999993</v>
      </c>
      <c r="AF43" s="55">
        <v>79.58900131</v>
      </c>
    </row>
    <row r="44" spans="1:32" x14ac:dyDescent="0.3">
      <c r="A44" s="51" t="s">
        <v>74</v>
      </c>
      <c r="B44" s="51" t="s">
        <v>99</v>
      </c>
      <c r="C44" s="51" t="s">
        <v>26</v>
      </c>
      <c r="D44" s="51">
        <v>0.6</v>
      </c>
      <c r="E44" s="51" t="s">
        <v>27</v>
      </c>
      <c r="F44" s="51" t="s">
        <v>46</v>
      </c>
      <c r="G44" s="55">
        <v>85.388351270000001</v>
      </c>
      <c r="H44" s="55">
        <v>101.4425299</v>
      </c>
      <c r="I44" s="55">
        <v>103.11728859999999</v>
      </c>
      <c r="J44" s="55">
        <v>105.3112735</v>
      </c>
      <c r="K44" s="55">
        <v>106.53361529999999</v>
      </c>
      <c r="L44" s="55">
        <v>98.206941529999995</v>
      </c>
      <c r="M44" s="55">
        <v>100</v>
      </c>
      <c r="N44" s="55">
        <v>114.63337110000001</v>
      </c>
      <c r="O44" s="55">
        <v>135.8089147</v>
      </c>
      <c r="P44" s="55">
        <v>145.29055320000001</v>
      </c>
      <c r="Q44" s="55">
        <v>114.7740256</v>
      </c>
      <c r="R44" s="55">
        <v>112.70959449999999</v>
      </c>
      <c r="S44" s="55">
        <v>97.621425889999998</v>
      </c>
      <c r="T44" s="55">
        <v>109.99177450000001</v>
      </c>
      <c r="U44" s="55">
        <v>108.6823486</v>
      </c>
      <c r="V44" s="55">
        <v>114.3645362</v>
      </c>
      <c r="W44" s="55">
        <v>100.389318</v>
      </c>
      <c r="X44" s="55">
        <v>111.33678260000001</v>
      </c>
      <c r="Y44" s="55">
        <v>89.560732430000002</v>
      </c>
      <c r="Z44" s="55">
        <v>111.00752970000001</v>
      </c>
      <c r="AA44" s="55">
        <v>119.2512861</v>
      </c>
      <c r="AB44" s="55">
        <v>109.8586126</v>
      </c>
      <c r="AC44" s="55">
        <v>99.021092339999996</v>
      </c>
      <c r="AD44" s="55">
        <v>104.97893929999999</v>
      </c>
      <c r="AE44" s="55">
        <v>163.4311744</v>
      </c>
      <c r="AF44" s="55">
        <v>116.96557079999999</v>
      </c>
    </row>
    <row r="45" spans="1:32" x14ac:dyDescent="0.3">
      <c r="A45" s="51" t="s">
        <v>76</v>
      </c>
      <c r="B45" s="51" t="s">
        <v>99</v>
      </c>
      <c r="C45" s="51" t="s">
        <v>26</v>
      </c>
      <c r="D45" s="51">
        <v>0.6</v>
      </c>
      <c r="E45" s="51" t="s">
        <v>27</v>
      </c>
      <c r="F45" s="51" t="s">
        <v>46</v>
      </c>
      <c r="G45" s="55">
        <v>97.508668150000005</v>
      </c>
      <c r="H45" s="55">
        <v>112.7412873</v>
      </c>
      <c r="I45" s="55">
        <v>89.58491909</v>
      </c>
      <c r="J45" s="55">
        <v>98.739106210000003</v>
      </c>
      <c r="K45" s="55">
        <v>101.33483699999999</v>
      </c>
      <c r="L45" s="55">
        <v>100.09118220000001</v>
      </c>
      <c r="M45" s="55">
        <v>100</v>
      </c>
      <c r="N45" s="55">
        <v>115.67761400000001</v>
      </c>
      <c r="O45" s="55">
        <v>114.6972952</v>
      </c>
      <c r="P45" s="55">
        <v>99.742432460000003</v>
      </c>
      <c r="Q45" s="55">
        <v>108.0287268</v>
      </c>
      <c r="R45" s="55">
        <v>73.836167619999998</v>
      </c>
      <c r="S45" s="55">
        <v>112.4763636</v>
      </c>
      <c r="T45" s="55">
        <v>105.6622361</v>
      </c>
      <c r="U45" s="55">
        <v>91.922389679999995</v>
      </c>
      <c r="V45" s="55">
        <v>64.753679550000001</v>
      </c>
      <c r="W45" s="55">
        <v>91.139938279999996</v>
      </c>
      <c r="X45" s="55">
        <v>100.394548</v>
      </c>
      <c r="Y45" s="55">
        <v>109.6491577</v>
      </c>
      <c r="Z45" s="55">
        <v>164.94045700000001</v>
      </c>
      <c r="AA45" s="55">
        <v>140.94462680000001</v>
      </c>
      <c r="AB45" s="55">
        <v>140.94462680000001</v>
      </c>
      <c r="AC45" s="55">
        <v>116.9487965</v>
      </c>
      <c r="AD45" s="55">
        <v>130.7801078</v>
      </c>
      <c r="AE45" s="55">
        <v>119.563044</v>
      </c>
      <c r="AF45" s="55">
        <v>108.2765443</v>
      </c>
    </row>
    <row r="46" spans="1:32" x14ac:dyDescent="0.3">
      <c r="A46" s="51" t="s">
        <v>7</v>
      </c>
      <c r="B46" s="51" t="s">
        <v>99</v>
      </c>
      <c r="C46" s="51" t="s">
        <v>26</v>
      </c>
      <c r="D46" s="51">
        <v>0.6</v>
      </c>
      <c r="E46" s="51" t="s">
        <v>27</v>
      </c>
      <c r="F46" s="51" t="s">
        <v>46</v>
      </c>
      <c r="G46" s="55">
        <v>116.03855830000001</v>
      </c>
      <c r="H46" s="55">
        <v>102.81162310000001</v>
      </c>
      <c r="I46" s="55">
        <v>89.643137870000004</v>
      </c>
      <c r="J46" s="55">
        <v>74.260698070000004</v>
      </c>
      <c r="K46" s="55">
        <v>119.33015109999999</v>
      </c>
      <c r="L46" s="55">
        <v>97.915831539999999</v>
      </c>
      <c r="M46" s="55">
        <v>100</v>
      </c>
      <c r="N46" s="55">
        <v>121.0311763</v>
      </c>
      <c r="O46" s="55">
        <v>143.0010225</v>
      </c>
      <c r="P46" s="55">
        <v>119.3479669</v>
      </c>
      <c r="Q46" s="55">
        <v>130.0799318</v>
      </c>
      <c r="R46" s="55">
        <v>145.60759429999999</v>
      </c>
      <c r="S46" s="55">
        <v>146.31592380000001</v>
      </c>
      <c r="T46" s="55">
        <v>143.49929259999999</v>
      </c>
      <c r="U46" s="55">
        <v>129.59246200000001</v>
      </c>
      <c r="V46" s="55">
        <v>130.26327749999999</v>
      </c>
      <c r="W46" s="55">
        <v>152.07486779999999</v>
      </c>
      <c r="X46" s="55">
        <v>134.21697610000001</v>
      </c>
      <c r="Y46" s="55">
        <v>145.67254940000001</v>
      </c>
      <c r="Z46" s="55">
        <v>112.9606768</v>
      </c>
      <c r="AA46" s="55">
        <v>132.75325369999999</v>
      </c>
      <c r="AB46" s="55">
        <v>138.51405159999999</v>
      </c>
      <c r="AC46" s="55">
        <v>164.45678240000001</v>
      </c>
      <c r="AD46" s="55">
        <v>140.1284345</v>
      </c>
      <c r="AE46" s="55">
        <v>147.15542300000001</v>
      </c>
      <c r="AF46" s="55">
        <v>142.3368643</v>
      </c>
    </row>
    <row r="47" spans="1:32" x14ac:dyDescent="0.3">
      <c r="A47" s="51" t="s">
        <v>77</v>
      </c>
      <c r="B47" s="51" t="s">
        <v>99</v>
      </c>
      <c r="C47" s="51" t="s">
        <v>26</v>
      </c>
      <c r="D47" s="51">
        <v>0.6</v>
      </c>
      <c r="E47" s="51" t="s">
        <v>27</v>
      </c>
      <c r="F47" s="51" t="s">
        <v>46</v>
      </c>
      <c r="G47" s="55">
        <v>96.905708349999998</v>
      </c>
      <c r="H47" s="55">
        <v>77.153257120000006</v>
      </c>
      <c r="I47" s="55">
        <v>90.777847379999997</v>
      </c>
      <c r="J47" s="55">
        <v>107.7438468</v>
      </c>
      <c r="K47" s="55">
        <v>116.8862668</v>
      </c>
      <c r="L47" s="55">
        <v>110.53307359999999</v>
      </c>
      <c r="M47" s="55">
        <v>100</v>
      </c>
      <c r="N47" s="55">
        <v>112.5849614</v>
      </c>
      <c r="O47" s="55">
        <v>88.099074720000004</v>
      </c>
      <c r="P47" s="55">
        <v>89.472600040000003</v>
      </c>
      <c r="Q47" s="55">
        <v>105.9083277</v>
      </c>
      <c r="R47" s="55">
        <v>112.6612591</v>
      </c>
      <c r="S47" s="55">
        <v>119.1973861</v>
      </c>
      <c r="T47" s="55">
        <v>109.3412897</v>
      </c>
      <c r="U47" s="55">
        <v>112.0985525</v>
      </c>
      <c r="V47" s="55">
        <v>127.721408</v>
      </c>
      <c r="W47" s="55">
        <v>140.27101279999999</v>
      </c>
      <c r="X47" s="55">
        <v>130.53581439999999</v>
      </c>
      <c r="Y47" s="55">
        <v>135.75153109999999</v>
      </c>
      <c r="Z47" s="55">
        <v>125.4971699</v>
      </c>
      <c r="AA47" s="55">
        <v>127.0173288</v>
      </c>
      <c r="AB47" s="55">
        <v>109.5662056</v>
      </c>
      <c r="AC47" s="55">
        <v>117.4327876</v>
      </c>
      <c r="AD47" s="55">
        <v>111.1565478</v>
      </c>
      <c r="AE47" s="55">
        <v>175.9506069</v>
      </c>
      <c r="AF47" s="55">
        <v>129.53323520000001</v>
      </c>
    </row>
    <row r="48" spans="1:32" x14ac:dyDescent="0.3">
      <c r="A48" s="51" t="s">
        <v>12</v>
      </c>
      <c r="B48" s="51" t="s">
        <v>99</v>
      </c>
      <c r="C48" s="51" t="s">
        <v>26</v>
      </c>
      <c r="D48" s="51">
        <v>0.6</v>
      </c>
      <c r="E48" s="51" t="s">
        <v>27</v>
      </c>
      <c r="F48" s="51" t="s">
        <v>46</v>
      </c>
      <c r="G48" s="55">
        <v>100.66299600000001</v>
      </c>
      <c r="H48" s="55">
        <v>95.513200249999997</v>
      </c>
      <c r="I48" s="55">
        <v>90.054227440000005</v>
      </c>
      <c r="J48" s="55">
        <v>93.815748229999997</v>
      </c>
      <c r="K48" s="55">
        <v>94.533807469999999</v>
      </c>
      <c r="L48" s="55">
        <v>125.4200206</v>
      </c>
      <c r="M48" s="55">
        <v>100</v>
      </c>
      <c r="N48" s="55">
        <v>89.103344289999995</v>
      </c>
      <c r="O48" s="55">
        <v>84.407014180000004</v>
      </c>
      <c r="P48" s="55">
        <v>76.683376060000001</v>
      </c>
      <c r="Q48" s="55">
        <v>84.322556489999997</v>
      </c>
      <c r="R48" s="55">
        <v>84.00315286</v>
      </c>
      <c r="S48" s="55">
        <v>67.329160209999998</v>
      </c>
      <c r="T48" s="55">
        <v>75.045189530000002</v>
      </c>
      <c r="U48" s="55">
        <v>102.1125282</v>
      </c>
      <c r="V48" s="55">
        <v>64.307819050000006</v>
      </c>
      <c r="W48" s="55">
        <v>71.079590890000006</v>
      </c>
      <c r="X48" s="55">
        <v>96.453843059999997</v>
      </c>
      <c r="Y48" s="55">
        <v>89.135178280000005</v>
      </c>
      <c r="Z48" s="55">
        <v>64.961285910000001</v>
      </c>
      <c r="AA48" s="55">
        <v>77.39081401</v>
      </c>
      <c r="AB48" s="55">
        <v>94.99421959</v>
      </c>
      <c r="AC48" s="55">
        <v>77.453858740000001</v>
      </c>
      <c r="AD48" s="55">
        <v>85.253199780000003</v>
      </c>
      <c r="AE48" s="55">
        <v>84.951575559999995</v>
      </c>
      <c r="AF48" s="55">
        <v>83.427131239999994</v>
      </c>
    </row>
    <row r="49" spans="1:32" x14ac:dyDescent="0.3">
      <c r="A49" s="51" t="s">
        <v>13</v>
      </c>
      <c r="B49" s="51" t="s">
        <v>99</v>
      </c>
      <c r="C49" s="51" t="s">
        <v>26</v>
      </c>
      <c r="D49" s="51">
        <v>0.6</v>
      </c>
      <c r="E49" s="51" t="s">
        <v>27</v>
      </c>
      <c r="F49" s="51" t="s">
        <v>46</v>
      </c>
      <c r="G49" s="55">
        <v>118.38438379999999</v>
      </c>
      <c r="H49" s="55">
        <v>88.214704960000006</v>
      </c>
      <c r="I49" s="55">
        <v>117.8646475</v>
      </c>
      <c r="J49" s="55">
        <v>84.311224080000002</v>
      </c>
      <c r="K49" s="55">
        <v>89.124686749999995</v>
      </c>
      <c r="L49" s="55">
        <v>102.100353</v>
      </c>
      <c r="M49" s="55">
        <v>100</v>
      </c>
      <c r="N49" s="55">
        <v>93.687283879999995</v>
      </c>
      <c r="O49" s="55">
        <v>106.2220425</v>
      </c>
      <c r="P49" s="55">
        <v>109.4837211</v>
      </c>
      <c r="Q49" s="55">
        <v>102.5379259</v>
      </c>
      <c r="R49" s="55">
        <v>102.1884972</v>
      </c>
      <c r="S49" s="55">
        <v>104.2926918</v>
      </c>
      <c r="T49" s="55">
        <v>103.6413471</v>
      </c>
      <c r="U49" s="55">
        <v>122.7756744</v>
      </c>
      <c r="V49" s="55">
        <v>141.7960204</v>
      </c>
      <c r="W49" s="55">
        <v>123.8157937</v>
      </c>
      <c r="X49" s="55">
        <v>116.8853379</v>
      </c>
      <c r="Y49" s="55">
        <v>131.8998119</v>
      </c>
      <c r="Z49" s="55">
        <v>91.322107009999996</v>
      </c>
      <c r="AA49" s="55">
        <v>113.33139180000001</v>
      </c>
      <c r="AB49" s="55">
        <v>108.2263741</v>
      </c>
      <c r="AC49" s="55">
        <v>129.17341429999999</v>
      </c>
      <c r="AD49" s="55">
        <v>121.59791679999999</v>
      </c>
      <c r="AE49" s="55">
        <v>96.688320270000006</v>
      </c>
      <c r="AF49" s="55">
        <v>81.59860209</v>
      </c>
    </row>
    <row r="50" spans="1:32" x14ac:dyDescent="0.3">
      <c r="A50" s="51" t="s">
        <v>15</v>
      </c>
      <c r="B50" s="51" t="s">
        <v>99</v>
      </c>
      <c r="C50" s="51" t="s">
        <v>26</v>
      </c>
      <c r="D50" s="51">
        <v>0.6</v>
      </c>
      <c r="E50" s="51" t="s">
        <v>27</v>
      </c>
      <c r="F50" s="51" t="s">
        <v>46</v>
      </c>
      <c r="G50" s="55">
        <v>130.47595250000001</v>
      </c>
      <c r="H50" s="55">
        <v>69.473919800000004</v>
      </c>
      <c r="I50" s="55">
        <v>84.324744150000001</v>
      </c>
      <c r="J50" s="55">
        <v>97.63506649</v>
      </c>
      <c r="K50" s="55">
        <v>110.09415</v>
      </c>
      <c r="L50" s="55">
        <v>107.99616709999999</v>
      </c>
      <c r="M50" s="55">
        <v>100</v>
      </c>
      <c r="N50" s="55">
        <v>123.44355710000001</v>
      </c>
      <c r="O50" s="55">
        <v>107.13172489999999</v>
      </c>
      <c r="P50" s="55">
        <v>111.898076</v>
      </c>
      <c r="Q50" s="55">
        <v>123.45183350000001</v>
      </c>
      <c r="R50" s="55">
        <v>112.8462839</v>
      </c>
      <c r="S50" s="55">
        <v>130.38362100000001</v>
      </c>
      <c r="T50" s="55">
        <v>127.5485341</v>
      </c>
      <c r="U50" s="55">
        <v>126.2290436</v>
      </c>
      <c r="V50" s="55">
        <v>125.6972743</v>
      </c>
      <c r="W50" s="55">
        <v>136.64299220000001</v>
      </c>
      <c r="X50" s="55">
        <v>141.8178953</v>
      </c>
      <c r="Y50" s="55">
        <v>111.14981520000001</v>
      </c>
      <c r="Z50" s="55">
        <v>117.8519805</v>
      </c>
      <c r="AA50" s="55">
        <v>133.66733120000001</v>
      </c>
      <c r="AB50" s="55">
        <v>122.1658769</v>
      </c>
      <c r="AC50" s="55">
        <v>153.31274780000001</v>
      </c>
      <c r="AD50" s="55">
        <v>99.157906949999997</v>
      </c>
      <c r="AE50" s="55">
        <v>114.9796489</v>
      </c>
      <c r="AF50" s="55">
        <v>143.6374553</v>
      </c>
    </row>
    <row r="51" spans="1:32" x14ac:dyDescent="0.3">
      <c r="A51" s="51" t="s">
        <v>78</v>
      </c>
      <c r="B51" s="51" t="s">
        <v>99</v>
      </c>
      <c r="C51" s="51" t="s">
        <v>26</v>
      </c>
      <c r="D51" s="51">
        <v>0.6</v>
      </c>
      <c r="E51" s="51" t="s">
        <v>27</v>
      </c>
      <c r="F51" s="51" t="s">
        <v>46</v>
      </c>
      <c r="G51" s="55">
        <v>109.88947589999999</v>
      </c>
      <c r="H51" s="55">
        <v>111.96431219999999</v>
      </c>
      <c r="I51" s="55">
        <v>95.138546259999998</v>
      </c>
      <c r="J51" s="55">
        <v>90.841966749999997</v>
      </c>
      <c r="K51" s="55">
        <v>90.841966749999997</v>
      </c>
      <c r="L51" s="55">
        <v>101.3237321</v>
      </c>
      <c r="M51" s="55">
        <v>100</v>
      </c>
      <c r="N51" s="55">
        <v>99.638916100000003</v>
      </c>
      <c r="O51" s="55">
        <v>103.71301819999999</v>
      </c>
      <c r="P51" s="55">
        <v>117.17944110000001</v>
      </c>
      <c r="Q51" s="55">
        <v>125.52708130000001</v>
      </c>
      <c r="R51" s="55">
        <v>96.108167719999997</v>
      </c>
      <c r="S51" s="55">
        <v>119.0292651</v>
      </c>
      <c r="T51" s="55">
        <v>109.3468118</v>
      </c>
      <c r="U51" s="55">
        <v>101.9999751</v>
      </c>
      <c r="V51" s="55">
        <v>120.8339852</v>
      </c>
      <c r="W51" s="55">
        <v>116.17578260000001</v>
      </c>
      <c r="X51" s="55">
        <v>126.3471016</v>
      </c>
      <c r="Y51" s="55">
        <v>122.0265225</v>
      </c>
      <c r="Z51" s="55">
        <v>124.32750919999999</v>
      </c>
      <c r="AA51" s="55">
        <v>147.3112974</v>
      </c>
      <c r="AB51" s="55">
        <v>116.843834</v>
      </c>
      <c r="AC51" s="55">
        <v>111.3259396</v>
      </c>
      <c r="AD51" s="55">
        <v>112.30462919999999</v>
      </c>
      <c r="AE51" s="55">
        <v>113.0370918</v>
      </c>
      <c r="AF51" s="55">
        <v>131.82526780000001</v>
      </c>
    </row>
    <row r="52" spans="1:32" x14ac:dyDescent="0.3">
      <c r="A52" s="51" t="s">
        <v>16</v>
      </c>
      <c r="B52" s="51" t="s">
        <v>99</v>
      </c>
      <c r="C52" s="51" t="s">
        <v>26</v>
      </c>
      <c r="D52" s="51">
        <v>0.6</v>
      </c>
      <c r="E52" s="51" t="s">
        <v>27</v>
      </c>
      <c r="F52" s="51" t="s">
        <v>46</v>
      </c>
      <c r="G52" s="55">
        <v>98.831323459999993</v>
      </c>
      <c r="H52" s="55">
        <v>105.1565282</v>
      </c>
      <c r="I52" s="55">
        <v>74.974238420000006</v>
      </c>
      <c r="J52" s="55">
        <v>107.014132</v>
      </c>
      <c r="K52" s="55">
        <v>98.694627299999993</v>
      </c>
      <c r="L52" s="55">
        <v>115.3291507</v>
      </c>
      <c r="M52" s="55">
        <v>100</v>
      </c>
      <c r="N52" s="55">
        <v>118.5975882</v>
      </c>
      <c r="O52" s="55">
        <v>93.727036740000003</v>
      </c>
      <c r="P52" s="55">
        <v>94.244593859999995</v>
      </c>
      <c r="Q52" s="55">
        <v>108.35801499999999</v>
      </c>
      <c r="R52" s="55">
        <v>126.5824733</v>
      </c>
      <c r="S52" s="55">
        <v>139.09593670000001</v>
      </c>
      <c r="T52" s="55">
        <v>99.875443090000005</v>
      </c>
      <c r="U52" s="55">
        <v>103.44739730000001</v>
      </c>
      <c r="V52" s="55">
        <v>123.4946357</v>
      </c>
      <c r="W52" s="55">
        <v>124.2725741</v>
      </c>
      <c r="X52" s="55">
        <v>146.40436729999999</v>
      </c>
      <c r="Y52" s="55">
        <v>140.54377550000001</v>
      </c>
      <c r="Z52" s="55">
        <v>134.1282247</v>
      </c>
      <c r="AA52" s="55">
        <v>150.8655929</v>
      </c>
      <c r="AB52" s="55">
        <v>121.3187975</v>
      </c>
      <c r="AC52" s="55">
        <v>140.40507500000001</v>
      </c>
      <c r="AD52" s="55">
        <v>159.75055380000001</v>
      </c>
      <c r="AE52" s="55">
        <v>91.185114080000005</v>
      </c>
      <c r="AF52" s="55">
        <v>95.141620720000006</v>
      </c>
    </row>
    <row r="53" spans="1:32" x14ac:dyDescent="0.3">
      <c r="A53" s="51" t="s">
        <v>79</v>
      </c>
      <c r="B53" s="51" t="s">
        <v>99</v>
      </c>
      <c r="C53" s="51" t="s">
        <v>26</v>
      </c>
      <c r="D53" s="51">
        <v>0.6</v>
      </c>
      <c r="E53" s="51" t="s">
        <v>27</v>
      </c>
      <c r="F53" s="51" t="s">
        <v>46</v>
      </c>
      <c r="G53" s="55">
        <v>79.287120759999993</v>
      </c>
      <c r="H53" s="55">
        <v>107.0782731</v>
      </c>
      <c r="I53" s="55">
        <v>92.779000589999995</v>
      </c>
      <c r="J53" s="55">
        <v>78.479728100000003</v>
      </c>
      <c r="K53" s="55">
        <v>128.02837</v>
      </c>
      <c r="L53" s="55">
        <v>114.34750750000001</v>
      </c>
      <c r="M53" s="55">
        <v>100</v>
      </c>
      <c r="N53" s="55">
        <v>98.900860469999998</v>
      </c>
      <c r="O53" s="55">
        <v>88.139566279999997</v>
      </c>
      <c r="P53" s="55">
        <v>125.7345638</v>
      </c>
      <c r="Q53" s="55">
        <v>141.29135120000001</v>
      </c>
      <c r="R53" s="55">
        <v>142.6709108</v>
      </c>
      <c r="S53" s="55">
        <v>144.67097029999999</v>
      </c>
      <c r="T53" s="55">
        <v>92.169662049999999</v>
      </c>
      <c r="U53" s="55">
        <v>113.2437671</v>
      </c>
      <c r="V53" s="55">
        <v>107.1704627</v>
      </c>
      <c r="W53" s="55">
        <v>133.9981598</v>
      </c>
      <c r="X53" s="55">
        <v>131.287274</v>
      </c>
      <c r="Y53" s="55">
        <v>129.32158580000001</v>
      </c>
      <c r="Z53" s="55">
        <v>133.99455069999999</v>
      </c>
      <c r="AA53" s="55">
        <v>160.53714110000001</v>
      </c>
      <c r="AB53" s="55">
        <v>103.638138</v>
      </c>
      <c r="AC53" s="55">
        <v>98.438819080000002</v>
      </c>
      <c r="AD53" s="55">
        <v>107.3436169</v>
      </c>
      <c r="AE53" s="55">
        <v>68.89996524</v>
      </c>
      <c r="AF53" s="55">
        <v>120.9060319</v>
      </c>
    </row>
    <row r="54" spans="1:32" x14ac:dyDescent="0.3">
      <c r="A54" s="51" t="s">
        <v>17</v>
      </c>
      <c r="B54" s="51" t="s">
        <v>99</v>
      </c>
      <c r="C54" s="51" t="s">
        <v>26</v>
      </c>
      <c r="D54" s="51">
        <v>0.6</v>
      </c>
      <c r="E54" s="51" t="s">
        <v>27</v>
      </c>
      <c r="F54" s="51" t="s">
        <v>46</v>
      </c>
      <c r="G54" s="55">
        <v>90.72368677</v>
      </c>
      <c r="H54" s="55">
        <v>107.2046036</v>
      </c>
      <c r="I54" s="55">
        <v>102.19098990000001</v>
      </c>
      <c r="J54" s="55">
        <v>91.080802739999996</v>
      </c>
      <c r="K54" s="55">
        <v>105.9418536</v>
      </c>
      <c r="L54" s="55">
        <v>102.8580635</v>
      </c>
      <c r="M54" s="55">
        <v>100</v>
      </c>
      <c r="N54" s="55">
        <v>103.57910440000001</v>
      </c>
      <c r="O54" s="55">
        <v>131.16236570000001</v>
      </c>
      <c r="P54" s="55">
        <v>117.67782560000001</v>
      </c>
      <c r="Q54" s="55">
        <v>108.61894239999999</v>
      </c>
      <c r="R54" s="55">
        <v>122.9402855</v>
      </c>
      <c r="S54" s="55">
        <v>119.5966853</v>
      </c>
      <c r="T54" s="55">
        <v>106.8730387</v>
      </c>
      <c r="U54" s="55">
        <v>135.7260047</v>
      </c>
      <c r="V54" s="55">
        <v>115.88174239999999</v>
      </c>
      <c r="W54" s="55">
        <v>122.7503246</v>
      </c>
      <c r="X54" s="55">
        <v>128.3755955</v>
      </c>
      <c r="Y54" s="55">
        <v>106.1552791</v>
      </c>
      <c r="Z54" s="55">
        <v>113.5839043</v>
      </c>
      <c r="AA54" s="55">
        <v>103.4005198</v>
      </c>
      <c r="AB54" s="55">
        <v>114.1980855</v>
      </c>
      <c r="AC54" s="55">
        <v>113.2810139</v>
      </c>
      <c r="AD54" s="55">
        <v>112.0834103</v>
      </c>
      <c r="AE54" s="55">
        <v>121.53990520000001</v>
      </c>
      <c r="AF54" s="55">
        <v>102.3297683</v>
      </c>
    </row>
    <row r="55" spans="1:32" x14ac:dyDescent="0.3">
      <c r="A55" s="51" t="s">
        <v>80</v>
      </c>
      <c r="B55" s="51" t="s">
        <v>99</v>
      </c>
      <c r="C55" s="51" t="s">
        <v>26</v>
      </c>
      <c r="D55" s="51">
        <v>0.6</v>
      </c>
      <c r="E55" s="51" t="s">
        <v>27</v>
      </c>
      <c r="F55" s="51" t="s">
        <v>46</v>
      </c>
      <c r="G55" s="55">
        <v>100.91935119999999</v>
      </c>
      <c r="H55" s="55">
        <v>88.023730220000004</v>
      </c>
      <c r="I55" s="55">
        <v>110.7316362</v>
      </c>
      <c r="J55" s="55">
        <v>97.329053770000002</v>
      </c>
      <c r="K55" s="55">
        <v>92.763961050000006</v>
      </c>
      <c r="L55" s="55">
        <v>110.23226750000001</v>
      </c>
      <c r="M55" s="55">
        <v>100</v>
      </c>
      <c r="N55" s="55">
        <v>118.8920365</v>
      </c>
      <c r="O55" s="55">
        <v>86.703157779999998</v>
      </c>
      <c r="P55" s="55">
        <v>70.207123199999998</v>
      </c>
      <c r="Q55" s="55">
        <v>70.269682000000003</v>
      </c>
      <c r="R55" s="55">
        <v>91.030588120000004</v>
      </c>
      <c r="S55" s="55">
        <v>76.927410039999998</v>
      </c>
      <c r="T55" s="55">
        <v>77.860298409999999</v>
      </c>
      <c r="U55" s="55">
        <v>121.3088626</v>
      </c>
      <c r="V55" s="55">
        <v>89.685124579999993</v>
      </c>
      <c r="W55" s="55">
        <v>96.511999880000005</v>
      </c>
      <c r="X55" s="55">
        <v>103.45195889999999</v>
      </c>
      <c r="Y55" s="55">
        <v>108.88533320000001</v>
      </c>
      <c r="Z55" s="55">
        <v>107.6983741</v>
      </c>
      <c r="AA55" s="55">
        <v>94.654939110000001</v>
      </c>
      <c r="AB55" s="55">
        <v>82.066285609999994</v>
      </c>
      <c r="AC55" s="55">
        <v>108.5395086</v>
      </c>
      <c r="AD55" s="55">
        <v>118.4376469</v>
      </c>
      <c r="AE55" s="55">
        <v>143.78563840000001</v>
      </c>
      <c r="AF55" s="55">
        <v>115.52914269999999</v>
      </c>
    </row>
    <row r="56" spans="1:32" x14ac:dyDescent="0.3">
      <c r="A56" s="51" t="s">
        <v>20</v>
      </c>
      <c r="B56" s="51" t="s">
        <v>100</v>
      </c>
      <c r="C56" s="51" t="s">
        <v>26</v>
      </c>
      <c r="D56" s="51">
        <v>0.6</v>
      </c>
      <c r="E56" s="51" t="s">
        <v>27</v>
      </c>
      <c r="F56" s="51" t="s">
        <v>46</v>
      </c>
      <c r="G56" s="55">
        <v>107.7885165</v>
      </c>
      <c r="H56" s="55">
        <v>103.14489500000001</v>
      </c>
      <c r="I56" s="55">
        <v>81.186863349999996</v>
      </c>
      <c r="J56" s="55">
        <v>108.7604181</v>
      </c>
      <c r="K56" s="55">
        <v>101.3189158</v>
      </c>
      <c r="L56" s="55">
        <v>97.80039137</v>
      </c>
      <c r="M56" s="55">
        <v>100</v>
      </c>
      <c r="N56" s="55">
        <v>99.480317170000006</v>
      </c>
      <c r="O56" s="55">
        <v>88.922007489999999</v>
      </c>
      <c r="P56" s="55">
        <v>108.6650142</v>
      </c>
      <c r="Q56" s="55">
        <v>96.144209559999993</v>
      </c>
      <c r="R56" s="55">
        <v>112.4063639</v>
      </c>
      <c r="S56" s="55">
        <v>118.291573</v>
      </c>
      <c r="T56" s="55">
        <v>129.10999509999999</v>
      </c>
      <c r="U56" s="55">
        <v>115.44943910000001</v>
      </c>
      <c r="V56" s="55">
        <v>126.182703</v>
      </c>
      <c r="W56" s="55">
        <v>129.05877330000001</v>
      </c>
      <c r="X56" s="55">
        <v>131.1554204</v>
      </c>
      <c r="Y56" s="55">
        <v>140.7392275</v>
      </c>
      <c r="Z56" s="55">
        <v>135.92569140000001</v>
      </c>
      <c r="AA56" s="55">
        <v>134.5944418</v>
      </c>
      <c r="AB56" s="55">
        <v>132.6308756</v>
      </c>
      <c r="AC56" s="55">
        <v>104.0992573</v>
      </c>
      <c r="AD56" s="55">
        <v>117.8077449</v>
      </c>
      <c r="AE56" s="55">
        <v>125.5787584</v>
      </c>
      <c r="AF56" s="55">
        <v>113.7133573</v>
      </c>
    </row>
    <row r="57" spans="1:32" x14ac:dyDescent="0.3">
      <c r="A57" s="51" t="s">
        <v>21</v>
      </c>
      <c r="B57" s="51" t="s">
        <v>100</v>
      </c>
      <c r="C57" s="51" t="s">
        <v>26</v>
      </c>
      <c r="D57" s="51">
        <v>0.6</v>
      </c>
      <c r="E57" s="51" t="s">
        <v>27</v>
      </c>
      <c r="F57" s="51" t="s">
        <v>46</v>
      </c>
      <c r="G57" s="55">
        <v>128.8708364</v>
      </c>
      <c r="H57" s="55">
        <v>100.1215835</v>
      </c>
      <c r="I57" s="55">
        <v>106.2765988</v>
      </c>
      <c r="J57" s="55">
        <v>78.362986129999996</v>
      </c>
      <c r="K57" s="55">
        <v>93.375971230000005</v>
      </c>
      <c r="L57" s="55">
        <v>92.992023979999999</v>
      </c>
      <c r="M57" s="55">
        <v>100</v>
      </c>
      <c r="N57" s="55">
        <v>81.596251240000001</v>
      </c>
      <c r="O57" s="55">
        <v>82.470640689999996</v>
      </c>
      <c r="P57" s="55">
        <v>80.972646729999994</v>
      </c>
      <c r="Q57" s="55">
        <v>99.020766780000002</v>
      </c>
      <c r="R57" s="55">
        <v>112.0501766</v>
      </c>
      <c r="S57" s="55">
        <v>95.566553990000003</v>
      </c>
      <c r="T57" s="55">
        <v>115.0632468</v>
      </c>
      <c r="U57" s="55">
        <v>106.886216</v>
      </c>
      <c r="V57" s="55">
        <v>95.458022900000003</v>
      </c>
      <c r="W57" s="55">
        <v>115.2577199</v>
      </c>
      <c r="X57" s="55">
        <v>91.763054499999996</v>
      </c>
      <c r="Y57" s="55">
        <v>113.6342095</v>
      </c>
      <c r="Z57" s="55">
        <v>114.77872670000001</v>
      </c>
      <c r="AA57" s="55">
        <v>103.8334586</v>
      </c>
      <c r="AB57" s="55">
        <v>111.50331679999999</v>
      </c>
      <c r="AC57" s="55">
        <v>111.2512481</v>
      </c>
      <c r="AD57" s="55">
        <v>148.78723840000001</v>
      </c>
      <c r="AE57" s="55">
        <v>93.619839420000005</v>
      </c>
      <c r="AF57" s="55">
        <v>109.2016428</v>
      </c>
    </row>
    <row r="58" spans="1:32" x14ac:dyDescent="0.3">
      <c r="A58" s="51" t="s">
        <v>82</v>
      </c>
      <c r="B58" s="51" t="s">
        <v>100</v>
      </c>
      <c r="C58" s="51" t="s">
        <v>26</v>
      </c>
      <c r="D58" s="51">
        <v>0.6</v>
      </c>
      <c r="E58" s="51" t="s">
        <v>27</v>
      </c>
      <c r="F58" s="51" t="s">
        <v>46</v>
      </c>
      <c r="G58" s="55">
        <v>90.34292576</v>
      </c>
      <c r="H58" s="55">
        <v>87.621556960000007</v>
      </c>
      <c r="I58" s="55">
        <v>85.939657100000005</v>
      </c>
      <c r="J58" s="55">
        <v>95.846039750000003</v>
      </c>
      <c r="K58" s="55">
        <v>111.6429392</v>
      </c>
      <c r="L58" s="55">
        <v>128.6068812</v>
      </c>
      <c r="M58" s="55">
        <v>100</v>
      </c>
      <c r="N58" s="55">
        <v>87.252624089999998</v>
      </c>
      <c r="O58" s="55">
        <v>83.449101870000007</v>
      </c>
      <c r="P58" s="55">
        <v>82.341539420000004</v>
      </c>
      <c r="Q58" s="55">
        <v>97.503687439999993</v>
      </c>
      <c r="R58" s="55">
        <v>109.5901863</v>
      </c>
      <c r="S58" s="55">
        <v>110.5228687</v>
      </c>
      <c r="T58" s="55">
        <v>119.3094071</v>
      </c>
      <c r="U58" s="55">
        <v>120.2750913</v>
      </c>
      <c r="V58" s="55">
        <v>119.10115519999999</v>
      </c>
      <c r="W58" s="55">
        <v>103.5702175</v>
      </c>
      <c r="X58" s="55">
        <v>109.9112513</v>
      </c>
      <c r="Y58" s="55">
        <v>117.6554829</v>
      </c>
      <c r="Z58" s="55">
        <v>119.5123645</v>
      </c>
      <c r="AA58" s="55">
        <v>111.4715629</v>
      </c>
      <c r="AB58" s="55">
        <v>142.23808990000001</v>
      </c>
      <c r="AC58" s="55">
        <v>96.433938670000003</v>
      </c>
      <c r="AD58" s="55">
        <v>96.16315496</v>
      </c>
      <c r="AE58" s="55">
        <v>111.51079129999999</v>
      </c>
      <c r="AF58" s="55">
        <v>102.40473160000001</v>
      </c>
    </row>
    <row r="59" spans="1:32" x14ac:dyDescent="0.3">
      <c r="A59" s="51" t="s">
        <v>22</v>
      </c>
      <c r="B59" s="51" t="s">
        <v>100</v>
      </c>
      <c r="C59" s="51" t="s">
        <v>26</v>
      </c>
      <c r="D59" s="51">
        <v>0.6</v>
      </c>
      <c r="E59" s="51" t="s">
        <v>27</v>
      </c>
      <c r="F59" s="51" t="s">
        <v>46</v>
      </c>
      <c r="G59" s="55">
        <v>106.468328</v>
      </c>
      <c r="H59" s="55">
        <v>101.6594985</v>
      </c>
      <c r="I59" s="55">
        <v>86.153516069999995</v>
      </c>
      <c r="J59" s="55">
        <v>98.972654649999996</v>
      </c>
      <c r="K59" s="55">
        <v>90.678071380000006</v>
      </c>
      <c r="L59" s="55">
        <v>116.06793140000001</v>
      </c>
      <c r="M59" s="55">
        <v>100</v>
      </c>
      <c r="N59" s="55">
        <v>123.44797320000001</v>
      </c>
      <c r="O59" s="55">
        <v>117.26450800000001</v>
      </c>
      <c r="P59" s="55">
        <v>117.9102795</v>
      </c>
      <c r="Q59" s="55">
        <v>126.4479903</v>
      </c>
      <c r="R59" s="55">
        <v>121.21380019999999</v>
      </c>
      <c r="S59" s="55">
        <v>136.27876520000001</v>
      </c>
      <c r="T59" s="55">
        <v>142.0532891</v>
      </c>
      <c r="U59" s="55">
        <v>138.8263493</v>
      </c>
      <c r="V59" s="55">
        <v>145.08491419999999</v>
      </c>
      <c r="W59" s="55">
        <v>134.2984965</v>
      </c>
      <c r="X59" s="55">
        <v>110.7518429</v>
      </c>
      <c r="Y59" s="55">
        <v>119.0957904</v>
      </c>
      <c r="Z59" s="55">
        <v>107.9357833</v>
      </c>
      <c r="AA59" s="55">
        <v>111.36247470000001</v>
      </c>
      <c r="AB59" s="55">
        <v>97.074997139999994</v>
      </c>
      <c r="AC59" s="55">
        <v>114.58621309999999</v>
      </c>
      <c r="AD59" s="55">
        <v>130.12099929999999</v>
      </c>
      <c r="AE59" s="55">
        <v>125.07542050000001</v>
      </c>
      <c r="AF59" s="55">
        <v>165.8113305</v>
      </c>
    </row>
    <row r="60" spans="1:32" x14ac:dyDescent="0.3">
      <c r="A60" s="51" t="s">
        <v>83</v>
      </c>
      <c r="B60" s="51" t="s">
        <v>100</v>
      </c>
      <c r="C60" s="51" t="s">
        <v>26</v>
      </c>
      <c r="D60" s="51">
        <v>0.6</v>
      </c>
      <c r="E60" s="51" t="s">
        <v>27</v>
      </c>
      <c r="F60" s="51" t="s">
        <v>46</v>
      </c>
      <c r="G60" s="55">
        <v>99.591908720000006</v>
      </c>
      <c r="H60" s="55">
        <v>110.1571419</v>
      </c>
      <c r="I60" s="55">
        <v>97.103640670000004</v>
      </c>
      <c r="J60" s="55">
        <v>102.86305</v>
      </c>
      <c r="K60" s="55">
        <v>110.9123259</v>
      </c>
      <c r="L60" s="55">
        <v>79.371932839999999</v>
      </c>
      <c r="M60" s="55">
        <v>100</v>
      </c>
      <c r="N60" s="55">
        <v>67.312308130000005</v>
      </c>
      <c r="O60" s="55">
        <v>102.4982874</v>
      </c>
      <c r="P60" s="55">
        <v>110.01912609999999</v>
      </c>
      <c r="Q60" s="55">
        <v>99.597392450000001</v>
      </c>
      <c r="R60" s="55">
        <v>121.6369717</v>
      </c>
      <c r="S60" s="55">
        <v>101.6069979</v>
      </c>
      <c r="T60" s="55">
        <v>100.8583148</v>
      </c>
      <c r="U60" s="55">
        <v>97.538692819999994</v>
      </c>
      <c r="V60" s="55">
        <v>117.52623180000001</v>
      </c>
      <c r="W60" s="55">
        <v>103.4216954</v>
      </c>
      <c r="X60" s="55">
        <v>90.911524450000002</v>
      </c>
      <c r="Y60" s="55">
        <v>110.4547754</v>
      </c>
      <c r="Z60" s="55">
        <v>109.3040087</v>
      </c>
      <c r="AA60" s="55">
        <v>116.1779428</v>
      </c>
      <c r="AB60" s="55">
        <v>106.78528799999999</v>
      </c>
      <c r="AC60" s="55">
        <v>122.6512276</v>
      </c>
      <c r="AD60" s="55">
        <v>125.7312325</v>
      </c>
      <c r="AE60" s="55">
        <v>97.574788850000004</v>
      </c>
      <c r="AF60" s="55">
        <v>113.4942722</v>
      </c>
    </row>
    <row r="61" spans="1:32" x14ac:dyDescent="0.3">
      <c r="A61" s="51" t="s">
        <v>84</v>
      </c>
      <c r="B61" s="51" t="s">
        <v>100</v>
      </c>
      <c r="C61" s="51" t="s">
        <v>26</v>
      </c>
      <c r="D61" s="51">
        <v>0.6</v>
      </c>
      <c r="E61" s="51" t="s">
        <v>27</v>
      </c>
      <c r="F61" s="51" t="s">
        <v>46</v>
      </c>
      <c r="G61" s="55">
        <v>89.535585659999995</v>
      </c>
      <c r="H61" s="55">
        <v>96.893687259999993</v>
      </c>
      <c r="I61" s="55">
        <v>112.2222518</v>
      </c>
      <c r="J61" s="55">
        <v>114.16743750000001</v>
      </c>
      <c r="K61" s="55">
        <v>82.842585020000001</v>
      </c>
      <c r="L61" s="55">
        <v>104.3384528</v>
      </c>
      <c r="M61" s="55">
        <v>100</v>
      </c>
      <c r="N61" s="55">
        <v>92.495732129999993</v>
      </c>
      <c r="O61" s="55">
        <v>98.178648809999999</v>
      </c>
      <c r="P61" s="55">
        <v>117.53870259999999</v>
      </c>
      <c r="Q61" s="55">
        <v>104.0634204</v>
      </c>
      <c r="R61" s="55">
        <v>112.95030060000001</v>
      </c>
      <c r="S61" s="55">
        <v>105.8944348</v>
      </c>
      <c r="T61" s="55">
        <v>83.878117329999995</v>
      </c>
      <c r="U61" s="55">
        <v>100.65374079999999</v>
      </c>
      <c r="V61" s="55">
        <v>111.54775530000001</v>
      </c>
      <c r="W61" s="55">
        <v>130.1126103</v>
      </c>
      <c r="X61" s="55">
        <v>121.7013293</v>
      </c>
      <c r="Y61" s="55">
        <v>81.835745040000006</v>
      </c>
      <c r="Z61" s="55">
        <v>85.800824890000001</v>
      </c>
      <c r="AA61" s="55">
        <v>108.08175319999999</v>
      </c>
      <c r="AB61" s="55">
        <v>121.381314</v>
      </c>
      <c r="AC61" s="55">
        <v>132.548136</v>
      </c>
      <c r="AD61" s="55">
        <v>115.06897499999999</v>
      </c>
      <c r="AE61" s="55">
        <v>93.759047379999998</v>
      </c>
      <c r="AF61" s="55">
        <v>88.692873309999996</v>
      </c>
    </row>
    <row r="62" spans="1:32" x14ac:dyDescent="0.3">
      <c r="A62" s="51" t="s">
        <v>85</v>
      </c>
      <c r="B62" s="51" t="s">
        <v>100</v>
      </c>
      <c r="C62" s="51" t="s">
        <v>26</v>
      </c>
      <c r="D62" s="51">
        <v>0.6</v>
      </c>
      <c r="E62" s="51" t="s">
        <v>27</v>
      </c>
      <c r="F62" s="51" t="s">
        <v>46</v>
      </c>
      <c r="G62" s="55">
        <v>88.896703380000005</v>
      </c>
      <c r="H62" s="55">
        <v>90.066267530000005</v>
      </c>
      <c r="I62" s="55">
        <v>116.1399825</v>
      </c>
      <c r="J62" s="55">
        <v>100.3638127</v>
      </c>
      <c r="K62" s="55">
        <v>110.3329834</v>
      </c>
      <c r="L62" s="55">
        <v>94.200250449999999</v>
      </c>
      <c r="M62" s="55">
        <v>100</v>
      </c>
      <c r="N62" s="55">
        <v>143.24632500000001</v>
      </c>
      <c r="O62" s="55">
        <v>119.25007290000001</v>
      </c>
      <c r="P62" s="55">
        <v>114.80504019999999</v>
      </c>
      <c r="Q62" s="55">
        <v>125.0413841</v>
      </c>
      <c r="R62" s="55">
        <v>115.55010679999999</v>
      </c>
      <c r="S62" s="55">
        <v>100.1203046</v>
      </c>
      <c r="T62" s="55">
        <v>117.2677542</v>
      </c>
      <c r="U62" s="55">
        <v>85.225949040000003</v>
      </c>
      <c r="V62" s="55">
        <v>116.8039845</v>
      </c>
      <c r="W62" s="55">
        <v>122.31468889999999</v>
      </c>
      <c r="X62" s="55">
        <v>111.58710309999999</v>
      </c>
      <c r="Y62" s="55">
        <v>121.92429799999999</v>
      </c>
      <c r="Z62" s="55">
        <v>112.72907530000001</v>
      </c>
      <c r="AA62" s="55">
        <v>135.2975036</v>
      </c>
      <c r="AB62" s="55">
        <v>102.20061509999999</v>
      </c>
      <c r="AC62" s="55">
        <v>112.3458947</v>
      </c>
      <c r="AD62" s="55">
        <v>122.803752</v>
      </c>
      <c r="AE62" s="55">
        <v>150.1542536</v>
      </c>
      <c r="AF62" s="55">
        <v>105.85324490000001</v>
      </c>
    </row>
    <row r="63" spans="1:32" x14ac:dyDescent="0.3">
      <c r="A63" s="51" t="s">
        <v>86</v>
      </c>
      <c r="B63" s="51" t="s">
        <v>100</v>
      </c>
      <c r="C63" s="51" t="s">
        <v>26</v>
      </c>
      <c r="D63" s="51">
        <v>0.6</v>
      </c>
      <c r="E63" s="51" t="s">
        <v>27</v>
      </c>
      <c r="F63" s="51" t="s">
        <v>46</v>
      </c>
      <c r="G63" s="55">
        <v>117.7703813</v>
      </c>
      <c r="H63" s="55">
        <v>112.0117254</v>
      </c>
      <c r="I63" s="55">
        <v>122.5813149</v>
      </c>
      <c r="J63" s="55">
        <v>88.878455270000003</v>
      </c>
      <c r="K63" s="55">
        <v>75.059403610000004</v>
      </c>
      <c r="L63" s="55">
        <v>83.698719580000002</v>
      </c>
      <c r="M63" s="55">
        <v>100</v>
      </c>
      <c r="N63" s="55">
        <v>113.3430958</v>
      </c>
      <c r="O63" s="55">
        <v>107.2794734</v>
      </c>
      <c r="P63" s="55">
        <v>123.3050669</v>
      </c>
      <c r="Q63" s="55">
        <v>93.900225570000003</v>
      </c>
      <c r="R63" s="55">
        <v>113.511476</v>
      </c>
      <c r="S63" s="55">
        <v>109.7565725</v>
      </c>
      <c r="T63" s="55">
        <v>97.041532759999996</v>
      </c>
      <c r="U63" s="55">
        <v>104.3761691</v>
      </c>
      <c r="V63" s="55">
        <v>105.5190083</v>
      </c>
      <c r="W63" s="55">
        <v>125.3447626</v>
      </c>
      <c r="X63" s="55">
        <v>114.5022154</v>
      </c>
      <c r="Y63" s="55">
        <v>123.896131</v>
      </c>
      <c r="Z63" s="55">
        <v>122.4831879</v>
      </c>
      <c r="AA63" s="55">
        <v>132.68449649999999</v>
      </c>
      <c r="AB63" s="55">
        <v>120.7155139</v>
      </c>
      <c r="AC63" s="55">
        <v>99.27299438</v>
      </c>
      <c r="AD63" s="55">
        <v>96.164486330000003</v>
      </c>
      <c r="AE63" s="55">
        <v>97.900307380000001</v>
      </c>
      <c r="AF63" s="55">
        <v>113.11803399999999</v>
      </c>
    </row>
    <row r="64" spans="1:32" x14ac:dyDescent="0.3">
      <c r="A64" s="51" t="s">
        <v>23</v>
      </c>
      <c r="B64" s="51" t="s">
        <v>100</v>
      </c>
      <c r="C64" s="51" t="s">
        <v>26</v>
      </c>
      <c r="D64" s="51">
        <v>0.6</v>
      </c>
      <c r="E64" s="51" t="s">
        <v>27</v>
      </c>
      <c r="F64" s="51" t="s">
        <v>46</v>
      </c>
      <c r="G64" s="55">
        <v>115.97019640000001</v>
      </c>
      <c r="H64" s="55">
        <v>110.61143250000001</v>
      </c>
      <c r="I64" s="55">
        <v>70.482382529999995</v>
      </c>
      <c r="J64" s="55">
        <v>94.618650500000001</v>
      </c>
      <c r="K64" s="55">
        <v>107.3276556</v>
      </c>
      <c r="L64" s="55">
        <v>100.98968240000001</v>
      </c>
      <c r="M64" s="55">
        <v>100</v>
      </c>
      <c r="N64" s="55">
        <v>107.686611</v>
      </c>
      <c r="O64" s="55">
        <v>80.654169539999998</v>
      </c>
      <c r="P64" s="55">
        <v>83.255507600000001</v>
      </c>
      <c r="Q64" s="55">
        <v>93.681912830000002</v>
      </c>
      <c r="R64" s="55">
        <v>97.395459310000007</v>
      </c>
      <c r="S64" s="55">
        <v>91.89458003</v>
      </c>
      <c r="T64" s="55">
        <v>105.6924145</v>
      </c>
      <c r="U64" s="55">
        <v>109.77109590000001</v>
      </c>
      <c r="V64" s="55">
        <v>95.773681670000002</v>
      </c>
      <c r="W64" s="55">
        <v>103.3137436</v>
      </c>
      <c r="X64" s="55">
        <v>109.0954802</v>
      </c>
      <c r="Y64" s="55">
        <v>104.8674436</v>
      </c>
      <c r="Z64" s="55">
        <v>79.616641290000004</v>
      </c>
      <c r="AA64" s="55">
        <v>98.432292840000002</v>
      </c>
      <c r="AB64" s="55">
        <v>93.115964320000003</v>
      </c>
      <c r="AC64" s="55">
        <v>84.130164820000005</v>
      </c>
      <c r="AD64" s="55">
        <v>100.3131647</v>
      </c>
      <c r="AE64" s="55">
        <v>90.411883799999998</v>
      </c>
      <c r="AF64" s="55">
        <v>90.411883799999998</v>
      </c>
    </row>
    <row r="65" spans="1:32" x14ac:dyDescent="0.3">
      <c r="A65" s="51" t="s">
        <v>74</v>
      </c>
      <c r="B65" s="51" t="s">
        <v>99</v>
      </c>
      <c r="C65" s="51" t="s">
        <v>28</v>
      </c>
      <c r="D65" s="51">
        <v>2.5</v>
      </c>
      <c r="E65" s="51" t="s">
        <v>10</v>
      </c>
      <c r="F65" s="51" t="s">
        <v>46</v>
      </c>
      <c r="G65" s="55">
        <v>96.094848670000005</v>
      </c>
      <c r="H65" s="55">
        <v>96.486661310000002</v>
      </c>
      <c r="I65" s="55">
        <v>99.341296259999993</v>
      </c>
      <c r="J65" s="55">
        <v>106.2027071</v>
      </c>
      <c r="K65" s="55">
        <v>89.869731419999994</v>
      </c>
      <c r="L65" s="55">
        <v>112.00475520000001</v>
      </c>
      <c r="M65" s="55">
        <v>100</v>
      </c>
      <c r="N65" s="55">
        <v>79.422769430000002</v>
      </c>
      <c r="O65" s="55">
        <v>95.548779530000004</v>
      </c>
      <c r="P65" s="55">
        <v>99.552211959999994</v>
      </c>
      <c r="Q65" s="55">
        <v>92.682054170000001</v>
      </c>
      <c r="R65" s="55">
        <v>85.884103920000001</v>
      </c>
      <c r="S65" s="55">
        <v>105.9640493</v>
      </c>
      <c r="T65" s="55">
        <v>101.417737</v>
      </c>
      <c r="U65" s="55">
        <v>88.697585939999996</v>
      </c>
      <c r="V65" s="55">
        <v>110.02656880000001</v>
      </c>
      <c r="W65" s="55">
        <v>90.208223820000001</v>
      </c>
      <c r="X65" s="55">
        <v>118.1755197</v>
      </c>
      <c r="Y65" s="55">
        <v>104.1324044</v>
      </c>
      <c r="Z65" s="55">
        <v>141.8324112</v>
      </c>
      <c r="AA65" s="55">
        <v>103.02060349999999</v>
      </c>
      <c r="AB65" s="55">
        <v>76.416381740000006</v>
      </c>
      <c r="AC65" s="55">
        <v>90.702922670000007</v>
      </c>
      <c r="AD65" s="55">
        <v>104.2573455</v>
      </c>
      <c r="AE65" s="55">
        <v>137.38000529999999</v>
      </c>
      <c r="AF65" s="55">
        <v>89.468326619999999</v>
      </c>
    </row>
    <row r="66" spans="1:32" x14ac:dyDescent="0.3">
      <c r="A66" s="51" t="s">
        <v>76</v>
      </c>
      <c r="B66" s="51" t="s">
        <v>99</v>
      </c>
      <c r="C66" s="51" t="s">
        <v>28</v>
      </c>
      <c r="D66" s="51">
        <v>2.5</v>
      </c>
      <c r="E66" s="51" t="s">
        <v>10</v>
      </c>
      <c r="F66" s="51" t="s">
        <v>46</v>
      </c>
      <c r="G66" s="55">
        <v>102.4116435</v>
      </c>
      <c r="H66" s="55">
        <v>104.23316749999999</v>
      </c>
      <c r="I66" s="55">
        <v>89.817584999999994</v>
      </c>
      <c r="J66" s="55">
        <v>103.0382166</v>
      </c>
      <c r="K66" s="55">
        <v>99.660942050000003</v>
      </c>
      <c r="L66" s="55">
        <v>100.8384454</v>
      </c>
      <c r="M66" s="55">
        <v>100</v>
      </c>
      <c r="N66" s="55">
        <v>95.365267810000006</v>
      </c>
      <c r="O66" s="55">
        <v>116.8272249</v>
      </c>
      <c r="P66" s="55">
        <v>112.3318596</v>
      </c>
      <c r="Q66" s="55">
        <v>114.5368471</v>
      </c>
      <c r="R66" s="55">
        <v>84.248894730000004</v>
      </c>
      <c r="S66" s="55">
        <v>121.2673485</v>
      </c>
      <c r="T66" s="55">
        <v>133.93225860000001</v>
      </c>
      <c r="U66" s="55">
        <v>129.58919180000001</v>
      </c>
      <c r="V66" s="55">
        <v>119.4321197</v>
      </c>
      <c r="W66" s="55">
        <v>164.1818968</v>
      </c>
      <c r="X66" s="55">
        <v>117.88673180000001</v>
      </c>
      <c r="Y66" s="55">
        <v>119.59861069999999</v>
      </c>
      <c r="Z66" s="55">
        <v>100.2963032</v>
      </c>
      <c r="AA66" s="55">
        <v>110.7424997</v>
      </c>
      <c r="AB66" s="55">
        <v>100.0580697</v>
      </c>
      <c r="AC66" s="55">
        <v>152.66892540000001</v>
      </c>
      <c r="AD66" s="55">
        <v>131.29697880000001</v>
      </c>
      <c r="AE66" s="55">
        <v>106.5399142</v>
      </c>
      <c r="AF66" s="55">
        <v>116.03510780000001</v>
      </c>
    </row>
    <row r="67" spans="1:32" x14ac:dyDescent="0.3">
      <c r="A67" s="51" t="s">
        <v>7</v>
      </c>
      <c r="B67" s="51" t="s">
        <v>99</v>
      </c>
      <c r="C67" s="51" t="s">
        <v>28</v>
      </c>
      <c r="D67" s="51">
        <v>2.5</v>
      </c>
      <c r="E67" s="51" t="s">
        <v>10</v>
      </c>
      <c r="F67" s="51" t="s">
        <v>46</v>
      </c>
      <c r="G67" s="55">
        <v>94.683348510000002</v>
      </c>
      <c r="H67" s="55">
        <v>88.556680560000004</v>
      </c>
      <c r="I67" s="55">
        <v>91.157646009999993</v>
      </c>
      <c r="J67" s="55">
        <v>101.5855574</v>
      </c>
      <c r="K67" s="55">
        <v>120.524503</v>
      </c>
      <c r="L67" s="55">
        <v>103.4922645</v>
      </c>
      <c r="M67" s="55">
        <v>100</v>
      </c>
      <c r="N67" s="55">
        <v>121.3975473</v>
      </c>
      <c r="O67" s="55">
        <v>136.96358380000001</v>
      </c>
      <c r="P67" s="55">
        <v>111.9070846</v>
      </c>
      <c r="Q67" s="55">
        <v>122.1605002</v>
      </c>
      <c r="R67" s="55">
        <v>121.2545318</v>
      </c>
      <c r="S67" s="55">
        <v>131.26701019999999</v>
      </c>
      <c r="T67" s="55">
        <v>167.70833400000001</v>
      </c>
      <c r="U67" s="55">
        <v>93.12895863</v>
      </c>
      <c r="V67" s="55">
        <v>128.41337960000001</v>
      </c>
      <c r="W67" s="55">
        <v>132.04660100000001</v>
      </c>
      <c r="X67" s="55">
        <v>132.96401979999999</v>
      </c>
      <c r="Y67" s="55">
        <v>142.2027358</v>
      </c>
      <c r="Z67" s="55">
        <v>128.03567050000001</v>
      </c>
      <c r="AA67" s="55">
        <v>131.23476579999999</v>
      </c>
      <c r="AB67" s="55">
        <v>146.87480300000001</v>
      </c>
      <c r="AC67" s="55">
        <v>169.47618689999999</v>
      </c>
      <c r="AD67" s="55">
        <v>137.7731527</v>
      </c>
      <c r="AE67" s="55">
        <v>142.27983939999999</v>
      </c>
      <c r="AF67" s="55">
        <v>168.6236298</v>
      </c>
    </row>
    <row r="68" spans="1:32" x14ac:dyDescent="0.3">
      <c r="A68" s="51" t="s">
        <v>77</v>
      </c>
      <c r="B68" s="51" t="s">
        <v>99</v>
      </c>
      <c r="C68" s="51" t="s">
        <v>28</v>
      </c>
      <c r="D68" s="51">
        <v>2.5</v>
      </c>
      <c r="E68" s="51" t="s">
        <v>10</v>
      </c>
      <c r="F68" s="51" t="s">
        <v>46</v>
      </c>
      <c r="G68" s="55">
        <v>98.796286249999994</v>
      </c>
      <c r="H68" s="55">
        <v>120.1205174</v>
      </c>
      <c r="I68" s="55">
        <v>94.940926489999995</v>
      </c>
      <c r="J68" s="55">
        <v>106.34240629999999</v>
      </c>
      <c r="K68" s="55">
        <v>90.870649060000005</v>
      </c>
      <c r="L68" s="55">
        <v>88.929214520000002</v>
      </c>
      <c r="M68" s="55">
        <v>100</v>
      </c>
      <c r="N68" s="55">
        <v>117.98138489999999</v>
      </c>
      <c r="O68" s="55">
        <v>126.1212663</v>
      </c>
      <c r="P68" s="55">
        <v>119.24809140000001</v>
      </c>
      <c r="Q68" s="55">
        <v>124.7816665</v>
      </c>
      <c r="R68" s="55">
        <v>115.09981190000001</v>
      </c>
      <c r="S68" s="55">
        <v>122.51404789999999</v>
      </c>
      <c r="T68" s="55">
        <v>130.6412986</v>
      </c>
      <c r="U68" s="55">
        <v>127.5052056</v>
      </c>
      <c r="V68" s="55">
        <v>127.33743560000001</v>
      </c>
      <c r="W68" s="55">
        <v>149.6303332</v>
      </c>
      <c r="X68" s="55">
        <v>118.10781799999999</v>
      </c>
      <c r="Y68" s="55">
        <v>118.6450387</v>
      </c>
      <c r="Z68" s="55">
        <v>126.4343332</v>
      </c>
      <c r="AA68" s="55">
        <v>131.80313390000001</v>
      </c>
      <c r="AB68" s="55">
        <v>127.3804696</v>
      </c>
      <c r="AC68" s="55">
        <v>130.2864879</v>
      </c>
      <c r="AD68" s="55">
        <v>134.3739071</v>
      </c>
      <c r="AE68" s="55">
        <v>115.7613051</v>
      </c>
      <c r="AF68" s="55">
        <v>115.7613051</v>
      </c>
    </row>
    <row r="69" spans="1:32" x14ac:dyDescent="0.3">
      <c r="A69" s="51" t="s">
        <v>12</v>
      </c>
      <c r="B69" s="51" t="s">
        <v>99</v>
      </c>
      <c r="C69" s="51" t="s">
        <v>28</v>
      </c>
      <c r="D69" s="51">
        <v>2.5</v>
      </c>
      <c r="E69" s="51" t="s">
        <v>10</v>
      </c>
      <c r="F69" s="51" t="s">
        <v>46</v>
      </c>
      <c r="G69" s="55">
        <v>110.149238</v>
      </c>
      <c r="H69" s="55">
        <v>109.2955814</v>
      </c>
      <c r="I69" s="55">
        <v>90.391886839999998</v>
      </c>
      <c r="J69" s="55">
        <v>110.5473678</v>
      </c>
      <c r="K69" s="55">
        <v>68.671165579999993</v>
      </c>
      <c r="L69" s="55">
        <v>110.9447603</v>
      </c>
      <c r="M69" s="55">
        <v>100</v>
      </c>
      <c r="N69" s="55">
        <v>102.56039989999999</v>
      </c>
      <c r="O69" s="55">
        <v>88.415635320000007</v>
      </c>
      <c r="P69" s="55">
        <v>66.534353769999996</v>
      </c>
      <c r="Q69" s="55">
        <v>94.343270129999993</v>
      </c>
      <c r="R69" s="55">
        <v>105.697373</v>
      </c>
      <c r="S69" s="55">
        <v>76.310867020000003</v>
      </c>
      <c r="T69" s="55">
        <v>81.188389639999997</v>
      </c>
      <c r="U69" s="55">
        <v>111.7913045</v>
      </c>
      <c r="V69" s="55">
        <v>126.8819325</v>
      </c>
      <c r="W69" s="55">
        <v>142.75500890000001</v>
      </c>
      <c r="X69" s="55">
        <v>104.3924672</v>
      </c>
      <c r="Y69" s="55">
        <v>79.191339650000003</v>
      </c>
      <c r="Z69" s="55">
        <v>107.9462533</v>
      </c>
      <c r="AA69" s="55">
        <v>102.8984069</v>
      </c>
      <c r="AB69" s="55">
        <v>108.0756852</v>
      </c>
      <c r="AC69" s="55">
        <v>108.21018050000001</v>
      </c>
      <c r="AD69" s="55">
        <v>96.656745409999999</v>
      </c>
      <c r="AE69" s="55">
        <v>113.5203041</v>
      </c>
      <c r="AF69" s="55">
        <v>110.9133623</v>
      </c>
    </row>
    <row r="70" spans="1:32" x14ac:dyDescent="0.3">
      <c r="A70" s="51" t="s">
        <v>13</v>
      </c>
      <c r="B70" s="51" t="s">
        <v>99</v>
      </c>
      <c r="C70" s="51" t="s">
        <v>28</v>
      </c>
      <c r="D70" s="51">
        <v>2.5</v>
      </c>
      <c r="E70" s="51" t="s">
        <v>10</v>
      </c>
      <c r="F70" s="51" t="s">
        <v>46</v>
      </c>
      <c r="G70" s="55">
        <v>74.046185859999994</v>
      </c>
      <c r="H70" s="55">
        <v>82.048692900000006</v>
      </c>
      <c r="I70" s="55">
        <v>83.466200810000004</v>
      </c>
      <c r="J70" s="55">
        <v>105.35163799999999</v>
      </c>
      <c r="K70" s="55">
        <v>120.0926381</v>
      </c>
      <c r="L70" s="55">
        <v>134.9946443</v>
      </c>
      <c r="M70" s="55">
        <v>100</v>
      </c>
      <c r="N70" s="55">
        <v>121.5739322</v>
      </c>
      <c r="O70" s="55">
        <v>118.77453250000001</v>
      </c>
      <c r="P70" s="55">
        <v>125.447292</v>
      </c>
      <c r="Q70" s="55">
        <v>111.9917504</v>
      </c>
      <c r="R70" s="55">
        <v>131.80673809999999</v>
      </c>
      <c r="S70" s="55">
        <v>110.2900908</v>
      </c>
      <c r="T70" s="55">
        <v>126.1271445</v>
      </c>
      <c r="U70" s="55">
        <v>108.5752379</v>
      </c>
      <c r="V70" s="55">
        <v>112.7512086</v>
      </c>
      <c r="W70" s="55">
        <v>118.4537986</v>
      </c>
      <c r="X70" s="55">
        <v>106.1884209</v>
      </c>
      <c r="Y70" s="55">
        <v>106.558741</v>
      </c>
      <c r="Z70" s="55">
        <v>151.37665820000001</v>
      </c>
      <c r="AA70" s="55">
        <v>119.65434380000001</v>
      </c>
      <c r="AB70" s="55">
        <v>122.3861782</v>
      </c>
      <c r="AC70" s="55">
        <v>121.55361910000001</v>
      </c>
      <c r="AD70" s="55">
        <v>124.2312859</v>
      </c>
      <c r="AE70" s="55">
        <v>116.0766392</v>
      </c>
      <c r="AF70" s="55">
        <v>105.44646040000001</v>
      </c>
    </row>
    <row r="71" spans="1:32" x14ac:dyDescent="0.3">
      <c r="A71" s="51" t="s">
        <v>15</v>
      </c>
      <c r="B71" s="51" t="s">
        <v>99</v>
      </c>
      <c r="C71" s="51" t="s">
        <v>28</v>
      </c>
      <c r="D71" s="51">
        <v>2.5</v>
      </c>
      <c r="E71" s="51" t="s">
        <v>10</v>
      </c>
      <c r="F71" s="51" t="s">
        <v>46</v>
      </c>
      <c r="G71" s="55">
        <v>92.698618460000006</v>
      </c>
      <c r="H71" s="55">
        <v>64.956824119999993</v>
      </c>
      <c r="I71" s="55">
        <v>91.2693838</v>
      </c>
      <c r="J71" s="55">
        <v>111.8731143</v>
      </c>
      <c r="K71" s="55">
        <v>140.48405009999999</v>
      </c>
      <c r="L71" s="55">
        <v>98.718009269999996</v>
      </c>
      <c r="M71" s="55">
        <v>100</v>
      </c>
      <c r="N71" s="55">
        <v>92.966146940000002</v>
      </c>
      <c r="O71" s="55">
        <v>104.1569588</v>
      </c>
      <c r="P71" s="55">
        <v>103.76842499999999</v>
      </c>
      <c r="Q71" s="55">
        <v>109.8389828</v>
      </c>
      <c r="R71" s="55">
        <v>95.964310949999998</v>
      </c>
      <c r="S71" s="55">
        <v>108.4117366</v>
      </c>
      <c r="T71" s="55">
        <v>117.0281562</v>
      </c>
      <c r="U71" s="55">
        <v>84.414790159999995</v>
      </c>
      <c r="V71" s="55">
        <v>85.92760002</v>
      </c>
      <c r="W71" s="55">
        <v>88.880604860000005</v>
      </c>
      <c r="X71" s="55">
        <v>110.64213580000001</v>
      </c>
      <c r="Y71" s="55">
        <v>92.05263506</v>
      </c>
      <c r="Z71" s="55">
        <v>101.14214490000001</v>
      </c>
      <c r="AA71" s="55">
        <v>101.0697713</v>
      </c>
      <c r="AB71" s="55">
        <v>97.373920400000003</v>
      </c>
      <c r="AC71" s="55">
        <v>118.67943030000001</v>
      </c>
      <c r="AD71" s="55">
        <v>101.1824187</v>
      </c>
      <c r="AE71" s="55">
        <v>115.9209379</v>
      </c>
      <c r="AF71" s="55">
        <v>79.600424059999995</v>
      </c>
    </row>
    <row r="72" spans="1:32" x14ac:dyDescent="0.3">
      <c r="A72" s="51" t="s">
        <v>78</v>
      </c>
      <c r="B72" s="51" t="s">
        <v>99</v>
      </c>
      <c r="C72" s="51" t="s">
        <v>28</v>
      </c>
      <c r="D72" s="51">
        <v>2.5</v>
      </c>
      <c r="E72" s="51" t="s">
        <v>10</v>
      </c>
      <c r="F72" s="51" t="s">
        <v>46</v>
      </c>
      <c r="G72" s="55">
        <v>93.057631369999996</v>
      </c>
      <c r="H72" s="55">
        <v>129.3355396</v>
      </c>
      <c r="I72" s="55">
        <v>106.7327672</v>
      </c>
      <c r="J72" s="55">
        <v>73.924286600000002</v>
      </c>
      <c r="K72" s="55">
        <v>101.0294895</v>
      </c>
      <c r="L72" s="55">
        <v>95.920285770000007</v>
      </c>
      <c r="M72" s="55">
        <v>100</v>
      </c>
      <c r="N72" s="55">
        <v>89.890504770000007</v>
      </c>
      <c r="O72" s="55">
        <v>96.011841880000006</v>
      </c>
      <c r="P72" s="55">
        <v>115.86371750000001</v>
      </c>
      <c r="Q72" s="55">
        <v>103.3973682</v>
      </c>
      <c r="R72" s="55">
        <v>110.1519701</v>
      </c>
      <c r="S72" s="55">
        <v>105.5198948</v>
      </c>
      <c r="T72" s="55">
        <v>83.995011680000005</v>
      </c>
      <c r="U72" s="55">
        <v>93.997607439999996</v>
      </c>
      <c r="V72" s="55">
        <v>107.058995</v>
      </c>
      <c r="W72" s="55">
        <v>97.298483640000001</v>
      </c>
      <c r="X72" s="55">
        <v>88.547746160000003</v>
      </c>
      <c r="Y72" s="55">
        <v>139.9702364</v>
      </c>
      <c r="Z72" s="55">
        <v>66.401979569999995</v>
      </c>
      <c r="AA72" s="55">
        <v>84.210227700000004</v>
      </c>
      <c r="AB72" s="55">
        <v>99.215856970000004</v>
      </c>
      <c r="AC72" s="55">
        <v>100.9058653</v>
      </c>
      <c r="AD72" s="55">
        <v>110.91717679999999</v>
      </c>
      <c r="AE72" s="55">
        <v>123.74859619999999</v>
      </c>
      <c r="AF72" s="55">
        <v>101.95125109999999</v>
      </c>
    </row>
    <row r="73" spans="1:32" x14ac:dyDescent="0.3">
      <c r="A73" s="51" t="s">
        <v>16</v>
      </c>
      <c r="B73" s="51" t="s">
        <v>99</v>
      </c>
      <c r="C73" s="51" t="s">
        <v>28</v>
      </c>
      <c r="D73" s="51">
        <v>2.5</v>
      </c>
      <c r="E73" s="51" t="s">
        <v>10</v>
      </c>
      <c r="F73" s="51" t="s">
        <v>46</v>
      </c>
      <c r="G73" s="55">
        <v>89.163290989999993</v>
      </c>
      <c r="H73" s="55">
        <v>126.1227363</v>
      </c>
      <c r="I73" s="55">
        <v>95.153001869999997</v>
      </c>
      <c r="J73" s="55">
        <v>64.91918742</v>
      </c>
      <c r="K73" s="55">
        <v>138.2656211</v>
      </c>
      <c r="L73" s="55">
        <v>86.376162219999998</v>
      </c>
      <c r="M73" s="55">
        <v>100</v>
      </c>
      <c r="N73" s="55">
        <v>88.977853859999996</v>
      </c>
      <c r="O73" s="55">
        <v>107.9000923</v>
      </c>
      <c r="P73" s="55">
        <v>92.394609950000003</v>
      </c>
      <c r="Q73" s="55">
        <v>136.00744209999999</v>
      </c>
      <c r="R73" s="55">
        <v>124.2642731</v>
      </c>
      <c r="S73" s="55">
        <v>119.10055319999999</v>
      </c>
      <c r="T73" s="55">
        <v>122.76632720000001</v>
      </c>
      <c r="U73" s="55">
        <v>104.4009399</v>
      </c>
      <c r="V73" s="55">
        <v>104.4506152</v>
      </c>
      <c r="W73" s="55">
        <v>137.3273901</v>
      </c>
      <c r="X73" s="55">
        <v>131.0444377</v>
      </c>
      <c r="Y73" s="55">
        <v>139.6198775</v>
      </c>
      <c r="Z73" s="55">
        <v>131.31642690000001</v>
      </c>
      <c r="AA73" s="55">
        <v>156.4376742</v>
      </c>
      <c r="AB73" s="55">
        <v>84.185373269999999</v>
      </c>
      <c r="AC73" s="55">
        <v>89.402494989999994</v>
      </c>
      <c r="AD73" s="55">
        <v>54.883642569999999</v>
      </c>
      <c r="AE73" s="55">
        <v>99.180892880000002</v>
      </c>
      <c r="AF73" s="55">
        <v>95.562425140000002</v>
      </c>
    </row>
    <row r="74" spans="1:32" x14ac:dyDescent="0.3">
      <c r="A74" s="51" t="s">
        <v>79</v>
      </c>
      <c r="B74" s="51" t="s">
        <v>99</v>
      </c>
      <c r="C74" s="51" t="s">
        <v>28</v>
      </c>
      <c r="D74" s="51">
        <v>2.5</v>
      </c>
      <c r="E74" s="51" t="s">
        <v>10</v>
      </c>
      <c r="F74" s="51" t="s">
        <v>46</v>
      </c>
      <c r="G74" s="55">
        <v>86.549879219999994</v>
      </c>
      <c r="H74" s="55">
        <v>131.79479370000001</v>
      </c>
      <c r="I74" s="55">
        <v>102.4317205</v>
      </c>
      <c r="J74" s="55">
        <v>90.651876630000004</v>
      </c>
      <c r="K74" s="55">
        <v>93.150674480000006</v>
      </c>
      <c r="L74" s="55">
        <v>95.421055469999999</v>
      </c>
      <c r="M74" s="55">
        <v>100</v>
      </c>
      <c r="N74" s="55">
        <v>91.687898079999997</v>
      </c>
      <c r="O74" s="55">
        <v>80.982343130000004</v>
      </c>
      <c r="P74" s="55">
        <v>90.590417729999999</v>
      </c>
      <c r="Q74" s="55">
        <v>79.007164029999998</v>
      </c>
      <c r="R74" s="55">
        <v>97.986188589999998</v>
      </c>
      <c r="S74" s="55">
        <v>115.0403379</v>
      </c>
      <c r="T74" s="55">
        <v>80.982343130000004</v>
      </c>
      <c r="U74" s="55">
        <v>110.225967</v>
      </c>
      <c r="V74" s="55">
        <v>94.479400310000003</v>
      </c>
      <c r="W74" s="55">
        <v>118.9276626</v>
      </c>
      <c r="X74" s="55">
        <v>108.88174789999999</v>
      </c>
      <c r="Y74" s="55">
        <v>80.982343130000004</v>
      </c>
      <c r="Z74" s="55">
        <v>93.71541594</v>
      </c>
      <c r="AA74" s="55">
        <v>100.5575453</v>
      </c>
      <c r="AB74" s="55">
        <v>107.56991960000001</v>
      </c>
      <c r="AC74" s="55">
        <v>94.15804181</v>
      </c>
      <c r="AD74" s="55">
        <v>77.926405650000007</v>
      </c>
      <c r="AE74" s="55">
        <v>87.874457430000007</v>
      </c>
      <c r="AF74" s="55">
        <v>82.621661810000006</v>
      </c>
    </row>
    <row r="75" spans="1:32" x14ac:dyDescent="0.3">
      <c r="A75" s="51" t="s">
        <v>17</v>
      </c>
      <c r="B75" s="51" t="s">
        <v>99</v>
      </c>
      <c r="C75" s="51" t="s">
        <v>28</v>
      </c>
      <c r="D75" s="51">
        <v>2.5</v>
      </c>
      <c r="E75" s="51" t="s">
        <v>10</v>
      </c>
      <c r="F75" s="51" t="s">
        <v>46</v>
      </c>
      <c r="G75" s="55">
        <v>106.5783825</v>
      </c>
      <c r="H75" s="55">
        <v>109.2480606</v>
      </c>
      <c r="I75" s="55">
        <v>101.9127041</v>
      </c>
      <c r="J75" s="55">
        <v>84.991935269999999</v>
      </c>
      <c r="K75" s="55">
        <v>106.781814</v>
      </c>
      <c r="L75" s="55">
        <v>90.487103489999996</v>
      </c>
      <c r="M75" s="55">
        <v>100</v>
      </c>
      <c r="N75" s="55">
        <v>114.27340340000001</v>
      </c>
      <c r="O75" s="55">
        <v>108.2035259</v>
      </c>
      <c r="P75" s="55">
        <v>97.051601759999997</v>
      </c>
      <c r="Q75" s="55">
        <v>106.6262461</v>
      </c>
      <c r="R75" s="55">
        <v>104.46281500000001</v>
      </c>
      <c r="S75" s="55">
        <v>116.5603684</v>
      </c>
      <c r="T75" s="55">
        <v>108.48061559999999</v>
      </c>
      <c r="U75" s="55">
        <v>106.9253379</v>
      </c>
      <c r="V75" s="55">
        <v>87.671028879999994</v>
      </c>
      <c r="W75" s="55">
        <v>111.0803689</v>
      </c>
      <c r="X75" s="55">
        <v>89.005443319999998</v>
      </c>
      <c r="Y75" s="55">
        <v>114.4831128</v>
      </c>
      <c r="Z75" s="55">
        <v>105.4211894</v>
      </c>
      <c r="AA75" s="55">
        <v>92.025750599999995</v>
      </c>
      <c r="AB75" s="55">
        <v>115.400161</v>
      </c>
      <c r="AC75" s="55">
        <v>105.6473458</v>
      </c>
      <c r="AD75" s="55">
        <v>115.9928251</v>
      </c>
      <c r="AE75" s="55">
        <v>92.130230740000002</v>
      </c>
      <c r="AF75" s="55">
        <v>105.48476429999999</v>
      </c>
    </row>
    <row r="76" spans="1:32" x14ac:dyDescent="0.3">
      <c r="A76" s="51" t="s">
        <v>80</v>
      </c>
      <c r="B76" s="51" t="s">
        <v>99</v>
      </c>
      <c r="C76" s="51" t="s">
        <v>28</v>
      </c>
      <c r="D76" s="51">
        <v>2.5</v>
      </c>
      <c r="E76" s="51" t="s">
        <v>10</v>
      </c>
      <c r="F76" s="51" t="s">
        <v>46</v>
      </c>
      <c r="G76" s="55">
        <v>65.984696600000007</v>
      </c>
      <c r="H76" s="55">
        <v>91.100567949999999</v>
      </c>
      <c r="I76" s="55">
        <v>122.4840425</v>
      </c>
      <c r="J76" s="55">
        <v>100.6016681</v>
      </c>
      <c r="K76" s="55">
        <v>107.75276599999999</v>
      </c>
      <c r="L76" s="55">
        <v>112.0762589</v>
      </c>
      <c r="M76" s="55">
        <v>100</v>
      </c>
      <c r="N76" s="55">
        <v>120.7421792</v>
      </c>
      <c r="O76" s="55">
        <v>77.341643090000005</v>
      </c>
      <c r="P76" s="55">
        <v>76.871128139999996</v>
      </c>
      <c r="Q76" s="55">
        <v>76.508587449999993</v>
      </c>
      <c r="R76" s="55">
        <v>77.060980799999996</v>
      </c>
      <c r="S76" s="55">
        <v>78.682327279999996</v>
      </c>
      <c r="T76" s="55">
        <v>74.551130900000004</v>
      </c>
      <c r="U76" s="55">
        <v>78.158443680000005</v>
      </c>
      <c r="V76" s="55">
        <v>85.556156459999997</v>
      </c>
      <c r="W76" s="55">
        <v>81.882807909999997</v>
      </c>
      <c r="X76" s="55">
        <v>86.319784830000003</v>
      </c>
      <c r="Y76" s="55">
        <v>100.9873314</v>
      </c>
      <c r="Z76" s="55">
        <v>105.3350317</v>
      </c>
      <c r="AA76" s="55">
        <v>87.496522880000001</v>
      </c>
      <c r="AB76" s="55">
        <v>57.115785770000002</v>
      </c>
      <c r="AC76" s="55">
        <v>93.510495770000006</v>
      </c>
      <c r="AD76" s="55">
        <v>75.435943469999998</v>
      </c>
      <c r="AE76" s="55">
        <v>93.748669050000004</v>
      </c>
      <c r="AF76" s="55">
        <v>104.4577472</v>
      </c>
    </row>
    <row r="77" spans="1:32" x14ac:dyDescent="0.3">
      <c r="A77" s="51" t="s">
        <v>20</v>
      </c>
      <c r="B77" s="51" t="s">
        <v>100</v>
      </c>
      <c r="C77" s="51" t="s">
        <v>28</v>
      </c>
      <c r="D77" s="51">
        <v>2.5</v>
      </c>
      <c r="E77" s="51" t="s">
        <v>10</v>
      </c>
      <c r="F77" s="51" t="s">
        <v>46</v>
      </c>
      <c r="G77" s="55">
        <v>103.25340300000001</v>
      </c>
      <c r="H77" s="55">
        <v>91.859924019999994</v>
      </c>
      <c r="I77" s="55">
        <v>103.5867228</v>
      </c>
      <c r="J77" s="55">
        <v>116.7743133</v>
      </c>
      <c r="K77" s="55">
        <v>91.859924019999994</v>
      </c>
      <c r="L77" s="55">
        <v>92.665712819999996</v>
      </c>
      <c r="M77" s="55">
        <v>100</v>
      </c>
      <c r="N77" s="55">
        <v>86.384829210000007</v>
      </c>
      <c r="O77" s="55">
        <v>85.404902329999999</v>
      </c>
      <c r="P77" s="55">
        <v>94.182818650000002</v>
      </c>
      <c r="Q77" s="55">
        <v>91.859924019999994</v>
      </c>
      <c r="R77" s="55">
        <v>103.1906635</v>
      </c>
      <c r="S77" s="55">
        <v>97.900599290000002</v>
      </c>
      <c r="T77" s="55">
        <v>102.3462167</v>
      </c>
      <c r="U77" s="55">
        <v>109.7331219</v>
      </c>
      <c r="V77" s="55">
        <v>109.1327302</v>
      </c>
      <c r="W77" s="55">
        <v>112.5026036</v>
      </c>
      <c r="X77" s="55">
        <v>105.2292087</v>
      </c>
      <c r="Y77" s="55">
        <v>114.27550359999999</v>
      </c>
      <c r="Z77" s="55">
        <v>129.2986325</v>
      </c>
      <c r="AA77" s="55">
        <v>135.19007690000001</v>
      </c>
      <c r="AB77" s="55">
        <v>122.7621104</v>
      </c>
      <c r="AC77" s="55">
        <v>125.7901662</v>
      </c>
      <c r="AD77" s="55">
        <v>126.52404629999999</v>
      </c>
      <c r="AE77" s="55">
        <v>116.60757479999999</v>
      </c>
      <c r="AF77" s="55">
        <v>75.342524429999997</v>
      </c>
    </row>
    <row r="78" spans="1:32" x14ac:dyDescent="0.3">
      <c r="A78" s="51" t="s">
        <v>21</v>
      </c>
      <c r="B78" s="51" t="s">
        <v>100</v>
      </c>
      <c r="C78" s="51" t="s">
        <v>28</v>
      </c>
      <c r="D78" s="51">
        <v>2.5</v>
      </c>
      <c r="E78" s="51" t="s">
        <v>10</v>
      </c>
      <c r="F78" s="51" t="s">
        <v>46</v>
      </c>
      <c r="G78" s="55">
        <v>100.95559419999999</v>
      </c>
      <c r="H78" s="55">
        <v>103.09980349999999</v>
      </c>
      <c r="I78" s="55">
        <v>110.0157116</v>
      </c>
      <c r="J78" s="55">
        <v>79.986524230000001</v>
      </c>
      <c r="K78" s="55">
        <v>106.6121754</v>
      </c>
      <c r="L78" s="55">
        <v>99.330191060000004</v>
      </c>
      <c r="M78" s="55">
        <v>100</v>
      </c>
      <c r="N78" s="55">
        <v>96.148184939999993</v>
      </c>
      <c r="O78" s="55">
        <v>91.047485480000006</v>
      </c>
      <c r="P78" s="55">
        <v>80.482082079999998</v>
      </c>
      <c r="Q78" s="55">
        <v>93.335616150000007</v>
      </c>
      <c r="R78" s="55">
        <v>112.9573082</v>
      </c>
      <c r="S78" s="55">
        <v>101.19092190000001</v>
      </c>
      <c r="T78" s="55">
        <v>108.8347787</v>
      </c>
      <c r="U78" s="55">
        <v>100.0723029</v>
      </c>
      <c r="V78" s="55">
        <v>105.28443780000001</v>
      </c>
      <c r="W78" s="55">
        <v>109.5842775</v>
      </c>
      <c r="X78" s="55">
        <v>140.11715029999999</v>
      </c>
      <c r="Y78" s="55">
        <v>122.7585866</v>
      </c>
      <c r="Z78" s="55">
        <v>126.1041085</v>
      </c>
      <c r="AA78" s="55">
        <v>126.81255849999999</v>
      </c>
      <c r="AB78" s="55">
        <v>126.9989625</v>
      </c>
      <c r="AC78" s="55">
        <v>114.8773951</v>
      </c>
      <c r="AD78" s="55">
        <v>119.9528428</v>
      </c>
      <c r="AE78" s="55">
        <v>109.23344090000001</v>
      </c>
      <c r="AF78" s="55">
        <v>111.68812490000001</v>
      </c>
    </row>
    <row r="79" spans="1:32" x14ac:dyDescent="0.3">
      <c r="A79" s="51" t="s">
        <v>82</v>
      </c>
      <c r="B79" s="51" t="s">
        <v>100</v>
      </c>
      <c r="C79" s="51" t="s">
        <v>28</v>
      </c>
      <c r="D79" s="51">
        <v>2.5</v>
      </c>
      <c r="E79" s="51" t="s">
        <v>10</v>
      </c>
      <c r="F79" s="51" t="s">
        <v>46</v>
      </c>
      <c r="G79" s="55">
        <v>90.488239190000002</v>
      </c>
      <c r="H79" s="55">
        <v>110.7564072</v>
      </c>
      <c r="I79" s="55">
        <v>88.626136130000006</v>
      </c>
      <c r="J79" s="55">
        <v>90.544423679999994</v>
      </c>
      <c r="K79" s="55">
        <v>109.1427377</v>
      </c>
      <c r="L79" s="55">
        <v>110.44205599999999</v>
      </c>
      <c r="M79" s="55">
        <v>100</v>
      </c>
      <c r="N79" s="55">
        <v>124.8448769</v>
      </c>
      <c r="O79" s="55">
        <v>151.88582959999999</v>
      </c>
      <c r="P79" s="55">
        <v>127.5160127</v>
      </c>
      <c r="Q79" s="55">
        <v>143.22718069999999</v>
      </c>
      <c r="R79" s="55">
        <v>140.0734563</v>
      </c>
      <c r="S79" s="55">
        <v>137.91673220000001</v>
      </c>
      <c r="T79" s="55">
        <v>148.45085019999999</v>
      </c>
      <c r="U79" s="55">
        <v>146.21008259999999</v>
      </c>
      <c r="V79" s="55">
        <v>149.25950219999999</v>
      </c>
      <c r="W79" s="55">
        <v>155.2843829</v>
      </c>
      <c r="X79" s="55">
        <v>162.81581249999999</v>
      </c>
      <c r="Y79" s="55">
        <v>164.59785350000001</v>
      </c>
      <c r="Z79" s="55">
        <v>166.19462340000001</v>
      </c>
      <c r="AA79" s="55">
        <v>118.7432563</v>
      </c>
      <c r="AB79" s="55">
        <v>142.25869660000001</v>
      </c>
      <c r="AC79" s="55">
        <v>146.83397980000001</v>
      </c>
      <c r="AD79" s="55">
        <v>146.9229162</v>
      </c>
      <c r="AE79" s="55">
        <v>151.39525330000001</v>
      </c>
      <c r="AF79" s="55">
        <v>133.18012640000001</v>
      </c>
    </row>
    <row r="80" spans="1:32" x14ac:dyDescent="0.3">
      <c r="A80" s="51" t="s">
        <v>22</v>
      </c>
      <c r="B80" s="51" t="s">
        <v>100</v>
      </c>
      <c r="C80" s="51" t="s">
        <v>28</v>
      </c>
      <c r="D80" s="51">
        <v>2.5</v>
      </c>
      <c r="E80" s="51" t="s">
        <v>10</v>
      </c>
      <c r="F80" s="51" t="s">
        <v>46</v>
      </c>
      <c r="G80" s="55">
        <v>89.727739470000003</v>
      </c>
      <c r="H80" s="55">
        <v>93.98789343</v>
      </c>
      <c r="I80" s="55">
        <v>100.37933150000001</v>
      </c>
      <c r="J80" s="55">
        <v>108.2762372</v>
      </c>
      <c r="K80" s="55">
        <v>107.760429</v>
      </c>
      <c r="L80" s="55">
        <v>99.868369389999998</v>
      </c>
      <c r="M80" s="55">
        <v>100</v>
      </c>
      <c r="N80" s="55">
        <v>70.888506879999994</v>
      </c>
      <c r="O80" s="55">
        <v>87.432640469999996</v>
      </c>
      <c r="P80" s="55">
        <v>97.861881600000004</v>
      </c>
      <c r="Q80" s="55">
        <v>104.9663862</v>
      </c>
      <c r="R80" s="55">
        <v>107.7502597</v>
      </c>
      <c r="S80" s="55">
        <v>114.314154</v>
      </c>
      <c r="T80" s="55">
        <v>119.4063893</v>
      </c>
      <c r="U80" s="55">
        <v>121.6844905</v>
      </c>
      <c r="V80" s="55">
        <v>89.460384610000006</v>
      </c>
      <c r="W80" s="55">
        <v>102.9991217</v>
      </c>
      <c r="X80" s="55">
        <v>97.884981300000007</v>
      </c>
      <c r="Y80" s="55">
        <v>110.2048216</v>
      </c>
      <c r="Z80" s="55">
        <v>98.743520169999996</v>
      </c>
      <c r="AA80" s="55">
        <v>110.9815957</v>
      </c>
      <c r="AB80" s="55">
        <v>102.3259249</v>
      </c>
      <c r="AC80" s="55">
        <v>100.3421333</v>
      </c>
      <c r="AD80" s="55">
        <v>115.956639</v>
      </c>
      <c r="AE80" s="55">
        <v>109.23385399999999</v>
      </c>
      <c r="AF80" s="55">
        <v>114.21226969999999</v>
      </c>
    </row>
    <row r="81" spans="1:33" x14ac:dyDescent="0.3">
      <c r="A81" s="51" t="s">
        <v>83</v>
      </c>
      <c r="B81" s="51" t="s">
        <v>100</v>
      </c>
      <c r="C81" s="51" t="s">
        <v>28</v>
      </c>
      <c r="D81" s="51">
        <v>2.5</v>
      </c>
      <c r="E81" s="51" t="s">
        <v>10</v>
      </c>
      <c r="F81" s="51" t="s">
        <v>46</v>
      </c>
      <c r="G81" s="55">
        <v>103.9665689</v>
      </c>
      <c r="H81" s="55">
        <v>82.861322209999997</v>
      </c>
      <c r="I81" s="55">
        <v>114.3220381</v>
      </c>
      <c r="J81" s="55">
        <v>111.6784706</v>
      </c>
      <c r="K81" s="55">
        <v>97.660186049999993</v>
      </c>
      <c r="L81" s="55">
        <v>89.511414119999998</v>
      </c>
      <c r="M81" s="55">
        <v>100</v>
      </c>
      <c r="N81" s="55">
        <v>96.966948360000004</v>
      </c>
      <c r="O81" s="55">
        <v>88.28268971</v>
      </c>
      <c r="P81" s="55">
        <v>82.359132380000005</v>
      </c>
      <c r="Q81" s="55">
        <v>102.64639149999999</v>
      </c>
      <c r="R81" s="55">
        <v>77.584689920000002</v>
      </c>
      <c r="S81" s="55">
        <v>78.576169449999995</v>
      </c>
      <c r="T81" s="55">
        <v>108.3852423</v>
      </c>
      <c r="U81" s="55">
        <v>115.4799731</v>
      </c>
      <c r="V81" s="55">
        <v>124.9413667</v>
      </c>
      <c r="W81" s="55">
        <v>106.9111472</v>
      </c>
      <c r="X81" s="55">
        <v>122.7351948</v>
      </c>
      <c r="Y81" s="55">
        <v>133.58005739999999</v>
      </c>
      <c r="Z81" s="55">
        <v>95.174048799999994</v>
      </c>
      <c r="AA81" s="55">
        <v>86.743151690000005</v>
      </c>
      <c r="AB81" s="55">
        <v>84.936698550000003</v>
      </c>
      <c r="AC81" s="55">
        <v>113.90673959999999</v>
      </c>
      <c r="AD81" s="55">
        <v>129.0149591</v>
      </c>
      <c r="AE81" s="55">
        <v>102.022824</v>
      </c>
      <c r="AF81" s="55">
        <v>106.76253749999999</v>
      </c>
    </row>
    <row r="82" spans="1:33" x14ac:dyDescent="0.3">
      <c r="A82" s="51" t="s">
        <v>84</v>
      </c>
      <c r="B82" s="51" t="s">
        <v>100</v>
      </c>
      <c r="C82" s="51" t="s">
        <v>28</v>
      </c>
      <c r="D82" s="51">
        <v>2.5</v>
      </c>
      <c r="E82" s="51" t="s">
        <v>10</v>
      </c>
      <c r="F82" s="51" t="s">
        <v>46</v>
      </c>
      <c r="G82" s="55">
        <v>100.33881479999999</v>
      </c>
      <c r="H82" s="55">
        <v>101.7851881</v>
      </c>
      <c r="I82" s="55">
        <v>93.66735104</v>
      </c>
      <c r="J82" s="55">
        <v>110.4907419</v>
      </c>
      <c r="K82" s="55">
        <v>93.691368310000001</v>
      </c>
      <c r="L82" s="55">
        <v>100.0265358</v>
      </c>
      <c r="M82" s="55">
        <v>100</v>
      </c>
      <c r="N82" s="55">
        <v>102.6246792</v>
      </c>
      <c r="O82" s="55">
        <v>104.93534150000001</v>
      </c>
      <c r="P82" s="55">
        <v>90.887545779999996</v>
      </c>
      <c r="Q82" s="55">
        <v>121.0881244</v>
      </c>
      <c r="R82" s="55">
        <v>126.13869939999999</v>
      </c>
      <c r="S82" s="55">
        <v>108.5601241</v>
      </c>
      <c r="T82" s="55">
        <v>129.08041650000001</v>
      </c>
      <c r="U82" s="55">
        <v>101.364304</v>
      </c>
      <c r="V82" s="55">
        <v>99.937459529999998</v>
      </c>
      <c r="W82" s="55">
        <v>116.19849069999999</v>
      </c>
      <c r="X82" s="55">
        <v>127.1794477</v>
      </c>
      <c r="Y82" s="55">
        <v>127.0015744</v>
      </c>
      <c r="Z82" s="55">
        <v>97.576239619999996</v>
      </c>
      <c r="AA82" s="55">
        <v>112.16217829999999</v>
      </c>
      <c r="AB82" s="55">
        <v>107.90983439999999</v>
      </c>
      <c r="AC82" s="55">
        <v>128.0688145</v>
      </c>
      <c r="AD82" s="55">
        <v>129.9867533</v>
      </c>
      <c r="AE82" s="55">
        <v>102.64812019999999</v>
      </c>
      <c r="AF82" s="55">
        <v>103.4061672</v>
      </c>
    </row>
    <row r="83" spans="1:33" x14ac:dyDescent="0.3">
      <c r="A83" s="51" t="s">
        <v>85</v>
      </c>
      <c r="B83" s="51" t="s">
        <v>100</v>
      </c>
      <c r="C83" s="51" t="s">
        <v>28</v>
      </c>
      <c r="D83" s="51">
        <v>2.5</v>
      </c>
      <c r="E83" s="51" t="s">
        <v>10</v>
      </c>
      <c r="F83" s="51" t="s">
        <v>46</v>
      </c>
      <c r="G83" s="55">
        <v>86.220669830000006</v>
      </c>
      <c r="H83" s="55">
        <v>99.680457649999994</v>
      </c>
      <c r="I83" s="55">
        <v>100.1835313</v>
      </c>
      <c r="J83" s="55">
        <v>89.326964649999994</v>
      </c>
      <c r="K83" s="55">
        <v>109.3818405</v>
      </c>
      <c r="L83" s="55">
        <v>115.206536</v>
      </c>
      <c r="M83" s="55">
        <v>100</v>
      </c>
      <c r="N83" s="55">
        <v>136.96464810000001</v>
      </c>
      <c r="O83" s="55">
        <v>130.1349271</v>
      </c>
      <c r="P83" s="55">
        <v>126.20800060000001</v>
      </c>
      <c r="Q83" s="55">
        <v>97.740030570000002</v>
      </c>
      <c r="R83" s="55">
        <v>132.19291319999999</v>
      </c>
      <c r="S83" s="55">
        <v>103.4924386</v>
      </c>
      <c r="T83" s="55">
        <v>101.96477489999999</v>
      </c>
      <c r="U83" s="55">
        <v>130.22071149999999</v>
      </c>
      <c r="V83" s="55">
        <v>125.31050380000001</v>
      </c>
      <c r="W83" s="55">
        <v>115.4080654</v>
      </c>
      <c r="X83" s="55">
        <v>115.1869963</v>
      </c>
      <c r="Y83" s="55">
        <v>137.48624469999999</v>
      </c>
      <c r="Z83" s="55">
        <v>160.04930010000001</v>
      </c>
      <c r="AA83" s="55">
        <v>92.853029039999996</v>
      </c>
      <c r="AB83" s="55">
        <v>102.18879560000001</v>
      </c>
      <c r="AC83" s="55">
        <v>104.6872386</v>
      </c>
      <c r="AD83" s="55">
        <v>121.7174538</v>
      </c>
      <c r="AE83" s="55">
        <v>125.6427126</v>
      </c>
      <c r="AF83" s="55">
        <v>125.12110300000001</v>
      </c>
    </row>
    <row r="84" spans="1:33" x14ac:dyDescent="0.3">
      <c r="A84" s="51" t="s">
        <v>86</v>
      </c>
      <c r="B84" s="51" t="s">
        <v>100</v>
      </c>
      <c r="C84" s="51" t="s">
        <v>28</v>
      </c>
      <c r="D84" s="51">
        <v>2.5</v>
      </c>
      <c r="E84" s="51" t="s">
        <v>10</v>
      </c>
      <c r="F84" s="51" t="s">
        <v>46</v>
      </c>
      <c r="G84" s="55">
        <v>101.9414994</v>
      </c>
      <c r="H84" s="55">
        <v>81.876014290000001</v>
      </c>
      <c r="I84" s="55">
        <v>102.8840242</v>
      </c>
      <c r="J84" s="55">
        <v>93.812543660000003</v>
      </c>
      <c r="K84" s="55">
        <v>110.5498927</v>
      </c>
      <c r="L84" s="55">
        <v>108.9360257</v>
      </c>
      <c r="M84" s="55">
        <v>100</v>
      </c>
      <c r="N84" s="55">
        <v>102.55991229999999</v>
      </c>
      <c r="O84" s="55">
        <v>139.71624739999999</v>
      </c>
      <c r="P84" s="55">
        <v>159.3948963</v>
      </c>
      <c r="Q84" s="55">
        <v>100.22957049999999</v>
      </c>
      <c r="R84" s="55">
        <v>92.595621820000005</v>
      </c>
      <c r="S84" s="55">
        <v>95.569718570000006</v>
      </c>
      <c r="T84" s="55">
        <v>93.584315119999999</v>
      </c>
      <c r="U84" s="55">
        <v>113.51767510000001</v>
      </c>
      <c r="V84" s="55">
        <v>117.5848859</v>
      </c>
      <c r="W84" s="55">
        <v>110.8081869</v>
      </c>
      <c r="X84" s="55">
        <v>111.45200610000001</v>
      </c>
      <c r="Y84" s="55">
        <v>105.83032420000001</v>
      </c>
      <c r="Z84" s="55">
        <v>146.93745390000001</v>
      </c>
      <c r="AA84" s="55">
        <v>116.7542234</v>
      </c>
      <c r="AB84" s="55">
        <v>97.109751650000007</v>
      </c>
      <c r="AC84" s="55">
        <v>94.793162580000001</v>
      </c>
      <c r="AD84" s="55">
        <v>181.0117674</v>
      </c>
      <c r="AE84" s="55">
        <v>105.80614730000001</v>
      </c>
      <c r="AF84" s="55">
        <v>104.2244147</v>
      </c>
    </row>
    <row r="85" spans="1:33" x14ac:dyDescent="0.3">
      <c r="A85" s="51" t="s">
        <v>23</v>
      </c>
      <c r="B85" s="51" t="s">
        <v>100</v>
      </c>
      <c r="C85" s="51" t="s">
        <v>28</v>
      </c>
      <c r="D85" s="51">
        <v>2.5</v>
      </c>
      <c r="E85" s="51" t="s">
        <v>10</v>
      </c>
      <c r="F85" s="51" t="s">
        <v>46</v>
      </c>
      <c r="G85" s="55">
        <v>95.619762399999999</v>
      </c>
      <c r="H85" s="55">
        <v>109.7316361</v>
      </c>
      <c r="I85" s="55">
        <v>99.318284869999999</v>
      </c>
      <c r="J85" s="55">
        <v>96.532168870000007</v>
      </c>
      <c r="K85" s="55">
        <v>95.515477509999997</v>
      </c>
      <c r="L85" s="55">
        <v>103.2826702</v>
      </c>
      <c r="M85" s="55">
        <v>100</v>
      </c>
      <c r="N85" s="55">
        <v>91.206542600000006</v>
      </c>
      <c r="O85" s="55">
        <v>91.836167950000004</v>
      </c>
      <c r="P85" s="55">
        <v>99.088450080000001</v>
      </c>
      <c r="Q85" s="55">
        <v>126.3135185</v>
      </c>
      <c r="R85" s="55">
        <v>93.241299479999995</v>
      </c>
      <c r="S85" s="55">
        <v>106.9968464</v>
      </c>
      <c r="T85" s="55">
        <v>119.99227930000001</v>
      </c>
      <c r="U85" s="55">
        <v>116.84504099999999</v>
      </c>
      <c r="V85" s="55">
        <v>123.8128646</v>
      </c>
      <c r="W85" s="55">
        <v>130.26643089999999</v>
      </c>
      <c r="X85" s="55">
        <v>81.647866780000001</v>
      </c>
      <c r="Y85" s="55">
        <v>99.467982460000002</v>
      </c>
      <c r="Z85" s="55">
        <v>93.837942240000004</v>
      </c>
      <c r="AA85" s="55">
        <v>100.4912467</v>
      </c>
      <c r="AB85" s="55">
        <v>123.56363090000001</v>
      </c>
      <c r="AC85" s="55">
        <v>121.984059</v>
      </c>
      <c r="AD85" s="55">
        <v>122.4881254</v>
      </c>
      <c r="AE85" s="55">
        <v>124.95928000000001</v>
      </c>
      <c r="AF85" s="55">
        <v>124.95928000000001</v>
      </c>
    </row>
    <row r="88" spans="1:33" s="35" customFormat="1" x14ac:dyDescent="0.4">
      <c r="A88" s="34" t="s">
        <v>29</v>
      </c>
    </row>
    <row r="90" spans="1:33" s="56" customFormat="1" x14ac:dyDescent="0.3">
      <c r="A90" s="56" t="s">
        <v>0</v>
      </c>
      <c r="B90" s="56" t="s">
        <v>1</v>
      </c>
      <c r="C90" s="56" t="s">
        <v>2</v>
      </c>
      <c r="D90" s="56" t="s">
        <v>3</v>
      </c>
      <c r="E90" s="56" t="s">
        <v>4</v>
      </c>
      <c r="F90" s="56" t="s">
        <v>5</v>
      </c>
      <c r="G90" s="56" t="s">
        <v>30</v>
      </c>
      <c r="H90" s="56">
        <v>-30</v>
      </c>
      <c r="I90" s="56">
        <v>-25</v>
      </c>
      <c r="J90" s="56">
        <v>-20</v>
      </c>
      <c r="K90" s="56">
        <v>-15</v>
      </c>
      <c r="L90" s="56">
        <v>-10</v>
      </c>
      <c r="M90" s="56">
        <v>-5</v>
      </c>
      <c r="N90" s="56" t="s">
        <v>54</v>
      </c>
      <c r="O90" s="56" t="s">
        <v>98</v>
      </c>
      <c r="P90" s="56">
        <v>5</v>
      </c>
      <c r="Q90" s="56">
        <v>10</v>
      </c>
      <c r="R90" s="56">
        <v>15</v>
      </c>
      <c r="S90" s="56">
        <v>20</v>
      </c>
      <c r="T90" s="56">
        <v>25</v>
      </c>
      <c r="U90" s="56">
        <v>30</v>
      </c>
      <c r="V90" s="56">
        <v>35</v>
      </c>
      <c r="W90" s="56">
        <v>40</v>
      </c>
      <c r="X90" s="56">
        <v>45</v>
      </c>
      <c r="Y90" s="56">
        <v>50</v>
      </c>
      <c r="Z90" s="56">
        <v>55</v>
      </c>
      <c r="AA90" s="56">
        <v>60</v>
      </c>
      <c r="AB90" s="56">
        <v>65</v>
      </c>
      <c r="AC90" s="56">
        <v>70</v>
      </c>
      <c r="AD90" s="56">
        <v>75</v>
      </c>
      <c r="AE90" s="56">
        <v>80</v>
      </c>
      <c r="AF90" s="56">
        <v>85</v>
      </c>
      <c r="AG90" s="56">
        <v>90</v>
      </c>
    </row>
    <row r="91" spans="1:33" x14ac:dyDescent="0.3">
      <c r="A91" s="49" t="s">
        <v>74</v>
      </c>
      <c r="B91" s="49" t="s">
        <v>99</v>
      </c>
      <c r="C91" s="49" t="s">
        <v>9</v>
      </c>
      <c r="D91" s="51">
        <v>2.5</v>
      </c>
      <c r="E91" s="51" t="s">
        <v>10</v>
      </c>
      <c r="F91" s="49" t="s">
        <v>47</v>
      </c>
      <c r="G91" s="49" t="s">
        <v>101</v>
      </c>
      <c r="H91" s="57">
        <v>0.37128712871287139</v>
      </c>
      <c r="I91" s="57">
        <v>0.342528735632184</v>
      </c>
      <c r="J91" s="57">
        <v>0.45762711864406769</v>
      </c>
      <c r="K91" s="57">
        <v>0.37368421052631584</v>
      </c>
      <c r="L91" s="57">
        <v>0.47058823529411775</v>
      </c>
      <c r="M91" s="57">
        <v>0.46808510638297873</v>
      </c>
      <c r="N91" s="57">
        <v>0.41396675586542259</v>
      </c>
      <c r="O91" s="57">
        <v>0.37864077669902918</v>
      </c>
      <c r="P91" s="57">
        <v>0.49572649572649574</v>
      </c>
      <c r="Q91" s="57">
        <v>0.40053050397877987</v>
      </c>
      <c r="R91" s="57">
        <v>0.45918367346938771</v>
      </c>
      <c r="S91" s="57">
        <v>0.44067796610169485</v>
      </c>
      <c r="T91" s="57">
        <v>0.41145833333333326</v>
      </c>
      <c r="U91" s="57">
        <v>0.39622641509433953</v>
      </c>
      <c r="V91" s="57">
        <v>0.40051020408163263</v>
      </c>
      <c r="W91" s="57">
        <v>0.44827586206896552</v>
      </c>
      <c r="X91" s="57">
        <v>0.33119658119658113</v>
      </c>
      <c r="Y91" s="57">
        <v>0.4379844961240309</v>
      </c>
      <c r="Z91" s="57">
        <v>0.42592592592592582</v>
      </c>
      <c r="AA91" s="57">
        <v>0.40055248618784534</v>
      </c>
      <c r="AB91" s="57">
        <v>0.59009009009009006</v>
      </c>
      <c r="AC91" s="57">
        <v>0.39817629179331315</v>
      </c>
      <c r="AD91" s="57">
        <v>0.37164750957854409</v>
      </c>
      <c r="AE91" s="57">
        <v>0.35526315789473695</v>
      </c>
      <c r="AF91" s="57">
        <v>0.46127946127946129</v>
      </c>
      <c r="AG91" s="57">
        <v>0.50680272108843538</v>
      </c>
    </row>
    <row r="92" spans="1:33" x14ac:dyDescent="0.3">
      <c r="A92" s="49" t="s">
        <v>76</v>
      </c>
      <c r="B92" s="49" t="s">
        <v>99</v>
      </c>
      <c r="C92" s="49" t="s">
        <v>9</v>
      </c>
      <c r="D92" s="51">
        <v>2.5</v>
      </c>
      <c r="E92" s="51" t="s">
        <v>75</v>
      </c>
      <c r="F92" s="49" t="s">
        <v>47</v>
      </c>
      <c r="G92" s="49" t="s">
        <v>102</v>
      </c>
      <c r="H92" s="57">
        <v>0.35993740219092341</v>
      </c>
      <c r="I92" s="57">
        <v>0.50906095551894559</v>
      </c>
      <c r="J92" s="57">
        <v>0.34817170111287754</v>
      </c>
      <c r="K92" s="57">
        <v>0.58252427184466016</v>
      </c>
      <c r="L92" s="57">
        <v>0.51540006695681284</v>
      </c>
      <c r="M92" s="57">
        <v>0.44827586206896552</v>
      </c>
      <c r="N92" s="57">
        <v>0.4605617099488642</v>
      </c>
      <c r="O92" s="57">
        <v>0.45635910224438914</v>
      </c>
      <c r="P92" s="57">
        <v>0.53267973856209161</v>
      </c>
      <c r="Q92" s="57">
        <v>0.51783166904422262</v>
      </c>
      <c r="R92" s="57">
        <v>0.40639269406392686</v>
      </c>
      <c r="S92" s="57">
        <v>0.43434343434343425</v>
      </c>
      <c r="T92" s="57">
        <v>0.49342105263157898</v>
      </c>
      <c r="U92" s="57">
        <v>0.47657142857142865</v>
      </c>
      <c r="V92" s="57">
        <v>0.63718411552346566</v>
      </c>
      <c r="W92" s="57">
        <v>0.41086956521739126</v>
      </c>
      <c r="X92" s="57">
        <v>0.39790575916230364</v>
      </c>
      <c r="Y92" s="57">
        <v>0.3721881390593047</v>
      </c>
      <c r="Z92" s="57">
        <v>0.41693811074918563</v>
      </c>
      <c r="AA92" s="57">
        <v>0.5766331658291457</v>
      </c>
      <c r="AB92" s="57">
        <v>0.49318181818181817</v>
      </c>
      <c r="AC92" s="57">
        <v>0.66666666666666674</v>
      </c>
      <c r="AD92" s="57">
        <v>0.47277936962750711</v>
      </c>
      <c r="AE92" s="57">
        <v>0.55433070866141732</v>
      </c>
      <c r="AF92" s="57">
        <v>0.73605150214592285</v>
      </c>
      <c r="AG92" s="57">
        <v>0.42597402597402589</v>
      </c>
    </row>
    <row r="93" spans="1:33" x14ac:dyDescent="0.3">
      <c r="A93" s="49" t="s">
        <v>7</v>
      </c>
      <c r="B93" s="49" t="s">
        <v>99</v>
      </c>
      <c r="C93" s="49" t="s">
        <v>9</v>
      </c>
      <c r="D93" s="51">
        <v>2.5</v>
      </c>
      <c r="E93" s="51" t="s">
        <v>75</v>
      </c>
      <c r="F93" s="49" t="s">
        <v>47</v>
      </c>
      <c r="G93" s="49" t="s">
        <v>103</v>
      </c>
      <c r="H93" s="57">
        <v>0.323943661971831</v>
      </c>
      <c r="I93" s="57">
        <v>0.42009132420091322</v>
      </c>
      <c r="J93" s="57">
        <v>0.39325842696629221</v>
      </c>
      <c r="K93" s="57">
        <v>0.39557739557739557</v>
      </c>
      <c r="L93" s="57">
        <v>0.34502923976608191</v>
      </c>
      <c r="M93" s="57">
        <v>0.37341772151898733</v>
      </c>
      <c r="N93" s="57">
        <v>0.37521962833358352</v>
      </c>
      <c r="O93" s="57">
        <v>0.36312849162011163</v>
      </c>
      <c r="P93" s="57">
        <v>0.33469387755102042</v>
      </c>
      <c r="Q93" s="57">
        <v>0.34841628959276028</v>
      </c>
      <c r="R93" s="57">
        <v>0.45238095238095233</v>
      </c>
      <c r="S93" s="57">
        <v>0.32369942196531798</v>
      </c>
      <c r="T93" s="57">
        <v>0.5043478260869565</v>
      </c>
      <c r="U93" s="57">
        <v>0.39712918660287078</v>
      </c>
      <c r="V93" s="57">
        <v>0.45669291338582685</v>
      </c>
      <c r="W93" s="57">
        <v>0.53383458646616533</v>
      </c>
      <c r="X93" s="57">
        <v>0.48710166919575104</v>
      </c>
      <c r="Y93" s="57">
        <v>0.48958333333333326</v>
      </c>
      <c r="Z93" s="57">
        <v>0.39525691699604737</v>
      </c>
      <c r="AA93" s="57">
        <v>0.45294117647058818</v>
      </c>
      <c r="AB93" s="57">
        <v>0.40104166666666674</v>
      </c>
      <c r="AC93" s="57">
        <v>0.53846153846153855</v>
      </c>
      <c r="AD93" s="57">
        <v>0.44722955145118726</v>
      </c>
      <c r="AE93" s="57">
        <v>0.48877146631439894</v>
      </c>
      <c r="AF93" s="57">
        <v>0.5463258785942493</v>
      </c>
      <c r="AG93" s="57">
        <v>0.6924528301886792</v>
      </c>
    </row>
    <row r="94" spans="1:33" x14ac:dyDescent="0.3">
      <c r="A94" s="49" t="s">
        <v>77</v>
      </c>
      <c r="B94" s="49" t="s">
        <v>99</v>
      </c>
      <c r="C94" s="49" t="s">
        <v>9</v>
      </c>
      <c r="D94" s="51">
        <v>2.5</v>
      </c>
      <c r="E94" s="51" t="s">
        <v>75</v>
      </c>
      <c r="F94" s="49" t="s">
        <v>47</v>
      </c>
      <c r="G94" s="49" t="s">
        <v>104</v>
      </c>
      <c r="H94" s="57">
        <v>0.46551724137931028</v>
      </c>
      <c r="I94" s="57">
        <v>0.39779005524861888</v>
      </c>
      <c r="J94" s="57">
        <v>0.44585987261146487</v>
      </c>
      <c r="K94" s="57">
        <v>0.37644341801385672</v>
      </c>
      <c r="L94" s="57">
        <v>0.39837398373983746</v>
      </c>
      <c r="M94" s="57">
        <v>0.43571428571428572</v>
      </c>
      <c r="N94" s="57">
        <v>0.41994980945122906</v>
      </c>
      <c r="O94" s="57">
        <v>0.44999999999999996</v>
      </c>
      <c r="P94" s="57">
        <v>0.53731343283582089</v>
      </c>
      <c r="Q94" s="57">
        <v>0.48821548821548832</v>
      </c>
      <c r="R94" s="57">
        <v>0.49112426035502965</v>
      </c>
      <c r="S94" s="57">
        <v>0.46234939759036142</v>
      </c>
      <c r="T94" s="57">
        <v>0.562905317769131</v>
      </c>
      <c r="U94" s="57">
        <v>0.60031847133757954</v>
      </c>
      <c r="V94" s="57">
        <v>0.56187290969899673</v>
      </c>
      <c r="W94" s="57">
        <v>0.57516339869281041</v>
      </c>
      <c r="X94" s="57">
        <v>0.71116504854368934</v>
      </c>
      <c r="Y94" s="57">
        <v>0.46913580246913589</v>
      </c>
      <c r="Z94" s="57">
        <v>0.48513513513513518</v>
      </c>
      <c r="AA94" s="57">
        <v>0.54378531073446323</v>
      </c>
      <c r="AB94" s="57">
        <v>0.6015325670498084</v>
      </c>
      <c r="AC94" s="57">
        <v>0.54789272030651337</v>
      </c>
      <c r="AD94" s="57">
        <v>0.53884297520661151</v>
      </c>
      <c r="AE94" s="57">
        <v>0.55149501661129574</v>
      </c>
      <c r="AF94" s="57">
        <v>0.55729984301412872</v>
      </c>
      <c r="AG94" s="57">
        <v>0.55729984301412872</v>
      </c>
    </row>
    <row r="95" spans="1:33" x14ac:dyDescent="0.3">
      <c r="A95" s="49" t="s">
        <v>12</v>
      </c>
      <c r="B95" s="49" t="s">
        <v>99</v>
      </c>
      <c r="C95" s="49" t="s">
        <v>9</v>
      </c>
      <c r="D95" s="51">
        <v>2.5</v>
      </c>
      <c r="E95" s="51" t="s">
        <v>10</v>
      </c>
      <c r="F95" s="49" t="s">
        <v>47</v>
      </c>
      <c r="G95" s="49" t="s">
        <v>101</v>
      </c>
      <c r="H95" s="57">
        <v>0.34763948497854069</v>
      </c>
      <c r="I95" s="57">
        <v>0.46376811594202905</v>
      </c>
      <c r="J95" s="57">
        <v>0.4345549738219896</v>
      </c>
      <c r="K95" s="57">
        <v>0.40414507772020736</v>
      </c>
      <c r="L95" s="57">
        <v>0.3405909797822706</v>
      </c>
      <c r="M95" s="57">
        <v>0.44444444444444442</v>
      </c>
      <c r="N95" s="57">
        <v>0.4058571794482469</v>
      </c>
      <c r="O95" s="57">
        <v>0.45936395759717308</v>
      </c>
      <c r="P95" s="57">
        <v>0.3411214953271029</v>
      </c>
      <c r="Q95" s="57">
        <v>0.43402777777777768</v>
      </c>
      <c r="R95" s="57">
        <v>0.33208489388264661</v>
      </c>
      <c r="S95" s="57">
        <v>0.39999999999999991</v>
      </c>
      <c r="T95" s="57">
        <v>0.3612167300380229</v>
      </c>
      <c r="U95" s="57">
        <v>0.41479099678456599</v>
      </c>
      <c r="V95" s="57">
        <v>0.40909090909090917</v>
      </c>
      <c r="W95" s="57">
        <v>0.36271186440677972</v>
      </c>
      <c r="X95" s="57">
        <v>0.34874759152215806</v>
      </c>
      <c r="Y95" s="57">
        <v>0.28938906752411575</v>
      </c>
      <c r="Z95" s="57">
        <v>0.31176470588235294</v>
      </c>
      <c r="AA95" s="57">
        <v>0.29435483870967749</v>
      </c>
      <c r="AB95" s="57">
        <v>0.36374407582938395</v>
      </c>
      <c r="AC95" s="57">
        <v>0.66386554621848748</v>
      </c>
      <c r="AD95" s="57">
        <v>0.36947791164658628</v>
      </c>
      <c r="AE95" s="57">
        <v>0.29131985731272292</v>
      </c>
      <c r="AF95" s="57">
        <v>0.30000000000000004</v>
      </c>
      <c r="AG95" s="57">
        <v>0.30211081794195249</v>
      </c>
    </row>
    <row r="96" spans="1:33" x14ac:dyDescent="0.3">
      <c r="A96" s="49" t="s">
        <v>13</v>
      </c>
      <c r="B96" s="49" t="s">
        <v>99</v>
      </c>
      <c r="C96" s="49" t="s">
        <v>9</v>
      </c>
      <c r="D96" s="51">
        <v>2.5</v>
      </c>
      <c r="E96" s="51" t="s">
        <v>75</v>
      </c>
      <c r="F96" s="49" t="s">
        <v>47</v>
      </c>
      <c r="G96" s="49" t="s">
        <v>102</v>
      </c>
      <c r="H96" s="57">
        <v>0.34803921568627461</v>
      </c>
      <c r="I96" s="57">
        <v>0.29268292682926833</v>
      </c>
      <c r="J96" s="57">
        <v>0.2977777777777777</v>
      </c>
      <c r="K96" s="57">
        <v>0.26288659793814428</v>
      </c>
      <c r="L96" s="57">
        <v>0.40463917525773185</v>
      </c>
      <c r="M96" s="57">
        <v>0.47950819672131151</v>
      </c>
      <c r="N96" s="57">
        <v>0.3475889817017514</v>
      </c>
      <c r="O96" s="57">
        <v>0.44444444444444442</v>
      </c>
      <c r="P96" s="57">
        <v>0.43137254901960786</v>
      </c>
      <c r="Q96" s="57">
        <v>0.35319148936170208</v>
      </c>
      <c r="R96" s="57">
        <v>0.4285714285714286</v>
      </c>
      <c r="S96" s="57">
        <v>0.42217484008528783</v>
      </c>
      <c r="T96" s="57">
        <v>0.49671772428884031</v>
      </c>
      <c r="U96" s="57">
        <v>0.45270270270270263</v>
      </c>
      <c r="V96" s="57">
        <v>0.41871921182266014</v>
      </c>
      <c r="W96" s="57">
        <v>0.37554585152838427</v>
      </c>
      <c r="X96" s="57">
        <v>0.36032388663967607</v>
      </c>
      <c r="Y96" s="57">
        <v>0.41304347826086962</v>
      </c>
      <c r="Z96" s="57">
        <v>0.50370370370370376</v>
      </c>
      <c r="AA96" s="57">
        <v>0.53597122302158273</v>
      </c>
      <c r="AB96" s="57">
        <v>0.49277266754270688</v>
      </c>
      <c r="AC96" s="57">
        <v>0.45187165775401072</v>
      </c>
      <c r="AD96" s="57">
        <v>0.45161290322580649</v>
      </c>
      <c r="AE96" s="57">
        <v>0.55294117647058827</v>
      </c>
      <c r="AF96" s="57">
        <v>0.44272445820433437</v>
      </c>
      <c r="AG96" s="57">
        <v>0.49514563106796117</v>
      </c>
    </row>
    <row r="97" spans="1:33" x14ac:dyDescent="0.3">
      <c r="A97" s="49" t="s">
        <v>15</v>
      </c>
      <c r="B97" s="49" t="s">
        <v>99</v>
      </c>
      <c r="C97" s="49" t="s">
        <v>9</v>
      </c>
      <c r="D97" s="51">
        <v>2.5</v>
      </c>
      <c r="E97" s="51" t="s">
        <v>75</v>
      </c>
      <c r="F97" s="49" t="s">
        <v>47</v>
      </c>
      <c r="G97" s="49" t="s">
        <v>104</v>
      </c>
      <c r="H97" s="57">
        <v>0.38266384778012674</v>
      </c>
      <c r="I97" s="57">
        <v>0.43960396039603955</v>
      </c>
      <c r="J97" s="57">
        <v>0.5273109243697478</v>
      </c>
      <c r="K97" s="57">
        <v>0.36613272311212808</v>
      </c>
      <c r="L97" s="57">
        <v>0.44077134986225897</v>
      </c>
      <c r="M97" s="57">
        <v>0.48728813559322037</v>
      </c>
      <c r="N97" s="57">
        <v>0.44062849018558686</v>
      </c>
      <c r="O97" s="57">
        <v>0.34140435835351091</v>
      </c>
      <c r="P97" s="57">
        <v>0.38609467455621305</v>
      </c>
      <c r="Q97" s="57">
        <v>0.45387453874538752</v>
      </c>
      <c r="R97" s="57">
        <v>0.44078144078144077</v>
      </c>
      <c r="S97" s="57">
        <v>0.52867132867132871</v>
      </c>
      <c r="T97" s="57">
        <v>0.36923076923076925</v>
      </c>
      <c r="U97" s="57">
        <v>0.41428571428571437</v>
      </c>
      <c r="V97" s="57">
        <v>0.46666666666666656</v>
      </c>
      <c r="W97" s="57">
        <v>0.49025974025974017</v>
      </c>
      <c r="X97" s="57">
        <v>0.48330683624801263</v>
      </c>
      <c r="Y97" s="57">
        <v>0.50326797385620914</v>
      </c>
      <c r="Z97" s="57">
        <v>0.47406340057636887</v>
      </c>
      <c r="AA97" s="57">
        <v>0.51267605633802815</v>
      </c>
      <c r="AB97" s="57">
        <v>0.68115942028985499</v>
      </c>
      <c r="AC97" s="57">
        <v>0.38388625592417069</v>
      </c>
      <c r="AD97" s="57">
        <v>0.53291536050156729</v>
      </c>
      <c r="AE97" s="57">
        <v>0.49101796407185638</v>
      </c>
      <c r="AF97" s="57">
        <v>0.55119453924914685</v>
      </c>
      <c r="AG97" s="57">
        <v>0.53125</v>
      </c>
    </row>
    <row r="98" spans="1:33" x14ac:dyDescent="0.3">
      <c r="A98" s="49" t="s">
        <v>78</v>
      </c>
      <c r="B98" s="49" t="s">
        <v>99</v>
      </c>
      <c r="C98" s="49" t="s">
        <v>9</v>
      </c>
      <c r="D98" s="51">
        <v>2.5</v>
      </c>
      <c r="E98" s="51" t="s">
        <v>10</v>
      </c>
      <c r="F98" s="49" t="s">
        <v>47</v>
      </c>
      <c r="G98" s="49" t="s">
        <v>101</v>
      </c>
      <c r="H98" s="57">
        <v>0.41967213114754109</v>
      </c>
      <c r="I98" s="57">
        <v>0.39393939393939403</v>
      </c>
      <c r="J98" s="57">
        <v>0.4285714285714286</v>
      </c>
      <c r="K98" s="57">
        <v>0.42245989304812825</v>
      </c>
      <c r="L98" s="57">
        <v>0.51867219917012441</v>
      </c>
      <c r="M98" s="57">
        <v>0.47868852459016398</v>
      </c>
      <c r="N98" s="57">
        <v>0.44366726174446347</v>
      </c>
      <c r="O98" s="57">
        <v>0.48803827751196183</v>
      </c>
      <c r="P98" s="57">
        <v>0.43262411347517737</v>
      </c>
      <c r="Q98" s="57">
        <v>0.49374999999999991</v>
      </c>
      <c r="R98" s="57">
        <v>0.41561712846347598</v>
      </c>
      <c r="S98" s="57">
        <v>0.46368715083798873</v>
      </c>
      <c r="T98" s="57">
        <v>0.41062801932367154</v>
      </c>
      <c r="U98" s="57">
        <v>0.52650176678445226</v>
      </c>
      <c r="V98" s="57">
        <v>0.34946236559139776</v>
      </c>
      <c r="W98" s="57">
        <v>0.39747634069400628</v>
      </c>
      <c r="X98" s="57">
        <v>0.35933806146572111</v>
      </c>
      <c r="Y98" s="57">
        <v>0.46808510638297873</v>
      </c>
      <c r="Z98" s="57">
        <v>0.46351931330472107</v>
      </c>
      <c r="AA98" s="57">
        <v>0.53461538461538471</v>
      </c>
      <c r="AB98" s="57">
        <v>0.41250000000000009</v>
      </c>
      <c r="AC98" s="57">
        <v>0.48850574712643668</v>
      </c>
      <c r="AD98" s="57">
        <v>0.45859872611464958</v>
      </c>
      <c r="AE98" s="57">
        <v>0.323943661971831</v>
      </c>
      <c r="AF98" s="57">
        <v>0.50306748466257667</v>
      </c>
      <c r="AG98" s="57">
        <v>0.47846889952153115</v>
      </c>
    </row>
    <row r="99" spans="1:33" x14ac:dyDescent="0.3">
      <c r="A99" s="49" t="s">
        <v>16</v>
      </c>
      <c r="B99" s="49" t="s">
        <v>99</v>
      </c>
      <c r="C99" s="49" t="s">
        <v>9</v>
      </c>
      <c r="D99" s="51">
        <v>2.5</v>
      </c>
      <c r="E99" s="51" t="s">
        <v>75</v>
      </c>
      <c r="F99" s="49" t="s">
        <v>47</v>
      </c>
      <c r="G99" s="49" t="s">
        <v>102</v>
      </c>
      <c r="H99" s="57">
        <v>0.3879999999999999</v>
      </c>
      <c r="I99" s="57">
        <v>0.34745762711864403</v>
      </c>
      <c r="J99" s="57">
        <v>0.52511415525114158</v>
      </c>
      <c r="K99" s="57">
        <v>0.55844155844155852</v>
      </c>
      <c r="L99" s="57">
        <v>0.36274509803921573</v>
      </c>
      <c r="M99" s="57">
        <v>0.51776649746192893</v>
      </c>
      <c r="N99" s="57">
        <v>0.44992082271874811</v>
      </c>
      <c r="O99" s="57">
        <v>0.49230769230769234</v>
      </c>
      <c r="P99" s="57">
        <v>0.41348314606741576</v>
      </c>
      <c r="Q99" s="57">
        <v>0.43950617283950622</v>
      </c>
      <c r="R99" s="57">
        <v>0.53208556149732611</v>
      </c>
      <c r="S99" s="57">
        <v>0.49613402061855671</v>
      </c>
      <c r="T99" s="57">
        <v>0.48525469168900814</v>
      </c>
      <c r="U99" s="57">
        <v>0.57094594594594605</v>
      </c>
      <c r="V99" s="57">
        <v>0.34759358288770059</v>
      </c>
      <c r="W99" s="57">
        <v>0.55051244509516839</v>
      </c>
      <c r="X99" s="57">
        <v>0.63822525597269619</v>
      </c>
      <c r="Y99" s="57">
        <v>0.54561403508771922</v>
      </c>
      <c r="Z99" s="57">
        <v>0.36131386861313874</v>
      </c>
      <c r="AA99" s="57">
        <v>0.38717948717948714</v>
      </c>
      <c r="AB99" s="57">
        <v>0.30487804878048785</v>
      </c>
      <c r="AC99" s="57">
        <v>0.3778195488721805</v>
      </c>
      <c r="AD99" s="57">
        <v>0.51578947368421058</v>
      </c>
      <c r="AE99" s="57">
        <v>0.56105610561056096</v>
      </c>
      <c r="AF99" s="57">
        <v>0.48071979434447298</v>
      </c>
      <c r="AG99" s="57">
        <v>0.56896551724137923</v>
      </c>
    </row>
    <row r="100" spans="1:33" x14ac:dyDescent="0.3">
      <c r="A100" s="49" t="s">
        <v>79</v>
      </c>
      <c r="B100" s="49" t="s">
        <v>99</v>
      </c>
      <c r="C100" s="49" t="s">
        <v>9</v>
      </c>
      <c r="D100" s="51">
        <v>2.5</v>
      </c>
      <c r="E100" s="51" t="s">
        <v>75</v>
      </c>
      <c r="F100" s="49" t="s">
        <v>47</v>
      </c>
      <c r="G100" s="49" t="s">
        <v>103</v>
      </c>
      <c r="H100" s="57">
        <v>0.57993730407523514</v>
      </c>
      <c r="I100" s="57">
        <v>0.40255591054313089</v>
      </c>
      <c r="J100" s="57">
        <v>0.45011600928074236</v>
      </c>
      <c r="K100" s="57">
        <v>0.48130841121495327</v>
      </c>
      <c r="L100" s="57">
        <v>0.38219895287958106</v>
      </c>
      <c r="M100" s="57">
        <v>0.46440677966101696</v>
      </c>
      <c r="N100" s="57">
        <v>0.46008722794244328</v>
      </c>
      <c r="O100" s="57">
        <v>0.40378548895899047</v>
      </c>
      <c r="P100" s="57">
        <v>0.40952380952380962</v>
      </c>
      <c r="Q100" s="57">
        <v>0.56479690522243708</v>
      </c>
      <c r="R100" s="57">
        <v>0.50129870129870135</v>
      </c>
      <c r="S100" s="57">
        <v>0.27699530516431925</v>
      </c>
      <c r="T100" s="57">
        <v>0.38817480719794339</v>
      </c>
      <c r="U100" s="57">
        <v>0.50219298245614041</v>
      </c>
      <c r="V100" s="57">
        <v>0.51916376306620204</v>
      </c>
      <c r="W100" s="57">
        <v>0.5027932960893855</v>
      </c>
      <c r="X100" s="57">
        <v>0.48767123287671232</v>
      </c>
      <c r="Y100" s="57">
        <v>0.42331288343558282</v>
      </c>
      <c r="Z100" s="57">
        <v>0.37356321839080464</v>
      </c>
      <c r="AA100" s="57">
        <v>0.40304182509505693</v>
      </c>
      <c r="AB100" s="57">
        <v>0.36897274633123689</v>
      </c>
      <c r="AC100" s="57">
        <v>0.4882943143812708</v>
      </c>
      <c r="AD100" s="57">
        <v>0.40880503144654079</v>
      </c>
      <c r="AE100" s="57">
        <v>0.47750362844702465</v>
      </c>
      <c r="AF100" s="57">
        <v>0.4581081081081082</v>
      </c>
      <c r="AG100" s="57">
        <v>0.54152823920265791</v>
      </c>
    </row>
    <row r="101" spans="1:33" x14ac:dyDescent="0.3">
      <c r="A101" s="49" t="s">
        <v>17</v>
      </c>
      <c r="B101" s="49" t="s">
        <v>99</v>
      </c>
      <c r="C101" s="49" t="s">
        <v>9</v>
      </c>
      <c r="D101" s="51">
        <v>2.5</v>
      </c>
      <c r="E101" s="51" t="s">
        <v>75</v>
      </c>
      <c r="F101" s="49" t="s">
        <v>47</v>
      </c>
      <c r="G101" s="49" t="s">
        <v>104</v>
      </c>
      <c r="H101" s="57">
        <v>0.43835616438356162</v>
      </c>
      <c r="I101" s="57">
        <v>0.47787610619469034</v>
      </c>
      <c r="J101" s="57">
        <v>0.375</v>
      </c>
      <c r="K101" s="57">
        <v>0.47154471544715437</v>
      </c>
      <c r="L101" s="57">
        <v>0.45985401459854014</v>
      </c>
      <c r="M101" s="57">
        <v>0.45454545454545459</v>
      </c>
      <c r="N101" s="57">
        <v>0.44619607586156684</v>
      </c>
      <c r="O101" s="57">
        <v>0.42799999999999994</v>
      </c>
      <c r="P101" s="57">
        <v>0.46394984326018807</v>
      </c>
      <c r="Q101" s="57">
        <v>0.41596638655462193</v>
      </c>
      <c r="R101" s="57">
        <v>0.51428571428571423</v>
      </c>
      <c r="S101" s="57">
        <v>0.38967136150234749</v>
      </c>
      <c r="T101" s="57">
        <v>0.34550561797752799</v>
      </c>
      <c r="U101" s="57">
        <v>0.36619718309859151</v>
      </c>
      <c r="V101" s="57">
        <v>0.43959731543624159</v>
      </c>
      <c r="W101" s="57">
        <v>0.42948717948717952</v>
      </c>
      <c r="X101" s="57">
        <v>0.41594827586206895</v>
      </c>
      <c r="Y101" s="57">
        <v>0.51707317073170733</v>
      </c>
      <c r="Z101" s="57">
        <v>0.47878787878787876</v>
      </c>
      <c r="AA101" s="57">
        <v>0.32743362831858414</v>
      </c>
      <c r="AB101" s="57">
        <v>0.47445255474452552</v>
      </c>
      <c r="AC101" s="57">
        <v>0.33023255813953489</v>
      </c>
      <c r="AD101" s="57">
        <v>0.35353535353535359</v>
      </c>
      <c r="AE101" s="57">
        <v>0.35242290748898686</v>
      </c>
      <c r="AF101" s="57">
        <v>0.47276688453159044</v>
      </c>
      <c r="AG101" s="57">
        <v>0.48557692307692313</v>
      </c>
    </row>
    <row r="102" spans="1:33" x14ac:dyDescent="0.3">
      <c r="A102" s="49" t="s">
        <v>80</v>
      </c>
      <c r="B102" s="49" t="s">
        <v>99</v>
      </c>
      <c r="C102" s="49" t="s">
        <v>9</v>
      </c>
      <c r="D102" s="51">
        <v>2.5</v>
      </c>
      <c r="E102" s="51" t="s">
        <v>75</v>
      </c>
      <c r="F102" s="49" t="s">
        <v>47</v>
      </c>
      <c r="G102" s="49" t="s">
        <v>105</v>
      </c>
      <c r="H102" s="57">
        <v>0.44919786096256686</v>
      </c>
      <c r="I102" s="57">
        <v>0.26359832635983271</v>
      </c>
      <c r="J102" s="57">
        <v>0.33333333333333326</v>
      </c>
      <c r="K102" s="57">
        <v>0.27413127413127403</v>
      </c>
      <c r="L102" s="57">
        <v>0.29807692307692313</v>
      </c>
      <c r="M102" s="57">
        <v>0.45890410958904115</v>
      </c>
      <c r="N102" s="57">
        <v>0.34620697124216182</v>
      </c>
      <c r="O102" s="57">
        <v>0.43951612903225801</v>
      </c>
      <c r="P102" s="57">
        <v>0.31050228310502281</v>
      </c>
      <c r="Q102" s="57">
        <v>0.29710144927536231</v>
      </c>
      <c r="R102" s="57">
        <v>0.36435643564356446</v>
      </c>
      <c r="S102" s="57">
        <v>0.28384991843393159</v>
      </c>
      <c r="T102" s="57">
        <v>0.27426160337552741</v>
      </c>
      <c r="U102" s="57">
        <v>0.30332681017612528</v>
      </c>
      <c r="V102" s="57">
        <v>0.33812010443864238</v>
      </c>
      <c r="W102" s="57">
        <v>0.36917562724014341</v>
      </c>
      <c r="X102" s="57">
        <v>0.34467120181405897</v>
      </c>
      <c r="Y102" s="57">
        <v>0.45979899497487442</v>
      </c>
      <c r="Z102" s="57">
        <v>0.50556438791732905</v>
      </c>
      <c r="AA102" s="57">
        <v>0.39037433155080214</v>
      </c>
      <c r="AB102" s="57">
        <v>0.33105022831050235</v>
      </c>
      <c r="AC102" s="57">
        <v>0.29353233830845782</v>
      </c>
      <c r="AD102" s="57">
        <v>0.39413680781758953</v>
      </c>
      <c r="AE102" s="57">
        <v>0.48</v>
      </c>
      <c r="AF102" s="57">
        <v>0.46062052505966578</v>
      </c>
      <c r="AG102" s="57">
        <v>0.42516268980477223</v>
      </c>
    </row>
    <row r="103" spans="1:33" x14ac:dyDescent="0.3">
      <c r="A103" s="49" t="s">
        <v>20</v>
      </c>
      <c r="B103" s="49" t="s">
        <v>100</v>
      </c>
      <c r="C103" s="49" t="s">
        <v>9</v>
      </c>
      <c r="D103" s="51">
        <v>2.5</v>
      </c>
      <c r="E103" s="51" t="s">
        <v>75</v>
      </c>
      <c r="F103" s="49" t="s">
        <v>47</v>
      </c>
      <c r="G103" s="49" t="s">
        <v>106</v>
      </c>
      <c r="H103" s="57">
        <v>0.4652014652014651</v>
      </c>
      <c r="I103" s="57">
        <v>0.46031746031746024</v>
      </c>
      <c r="J103" s="57">
        <v>0.43846153846153846</v>
      </c>
      <c r="K103" s="57">
        <v>0.48734177215189867</v>
      </c>
      <c r="L103" s="57">
        <v>0.64590163934426226</v>
      </c>
      <c r="M103" s="57">
        <v>0.62337662337662336</v>
      </c>
      <c r="N103" s="57">
        <v>0.52010008314220801</v>
      </c>
      <c r="O103" s="57">
        <v>0.47321428571428581</v>
      </c>
      <c r="P103" s="57">
        <v>0.4453125</v>
      </c>
      <c r="Q103" s="57">
        <v>0.42948717948717952</v>
      </c>
      <c r="R103" s="57">
        <v>0.56707317073170738</v>
      </c>
      <c r="S103" s="57">
        <v>0.63905325443786976</v>
      </c>
      <c r="T103" s="57">
        <v>0.37956204379562042</v>
      </c>
      <c r="U103" s="57">
        <v>0.52201257861635231</v>
      </c>
      <c r="V103" s="57">
        <v>0.61349693251533743</v>
      </c>
      <c r="W103" s="57">
        <v>0.60365853658536595</v>
      </c>
      <c r="X103" s="57">
        <v>0.59064327485380108</v>
      </c>
      <c r="Y103" s="57">
        <v>0.66666666666666674</v>
      </c>
      <c r="Z103" s="57">
        <v>0.54857142857142849</v>
      </c>
      <c r="AA103" s="57">
        <v>0.5536723163841808</v>
      </c>
      <c r="AB103" s="57">
        <v>0.58857142857142852</v>
      </c>
      <c r="AC103" s="57">
        <v>0.63095238095238093</v>
      </c>
      <c r="AD103" s="57">
        <v>0.64071856287425155</v>
      </c>
      <c r="AE103" s="57">
        <v>0.74149659863945572</v>
      </c>
      <c r="AF103" s="57">
        <v>0.72560975609756095</v>
      </c>
      <c r="AG103" s="57">
        <v>0.72173913043478266</v>
      </c>
    </row>
    <row r="104" spans="1:33" x14ac:dyDescent="0.3">
      <c r="A104" s="49" t="s">
        <v>21</v>
      </c>
      <c r="B104" s="49" t="s">
        <v>100</v>
      </c>
      <c r="C104" s="49" t="s">
        <v>9</v>
      </c>
      <c r="D104" s="51">
        <v>2.5</v>
      </c>
      <c r="E104" s="51" t="s">
        <v>75</v>
      </c>
      <c r="F104" s="49" t="s">
        <v>47</v>
      </c>
      <c r="G104" s="49" t="s">
        <v>107</v>
      </c>
      <c r="H104" s="57">
        <v>0.53435114503816794</v>
      </c>
      <c r="I104" s="57">
        <v>0.43560606060606055</v>
      </c>
      <c r="J104" s="57">
        <v>0.36945812807881784</v>
      </c>
      <c r="K104" s="57">
        <v>0.41605839416058399</v>
      </c>
      <c r="L104" s="57">
        <v>0.47142857142857153</v>
      </c>
      <c r="M104" s="57">
        <v>0.49704142011834329</v>
      </c>
      <c r="N104" s="57">
        <v>0.45399061990509076</v>
      </c>
      <c r="O104" s="57">
        <v>0.48026315789473695</v>
      </c>
      <c r="P104" s="57">
        <v>0.44217687074829937</v>
      </c>
      <c r="Q104" s="57">
        <v>0.38793103448275867</v>
      </c>
      <c r="R104" s="57">
        <v>0.51307189542483655</v>
      </c>
      <c r="S104" s="57">
        <v>0.44057971014492758</v>
      </c>
      <c r="T104" s="57">
        <v>0.48333333333333339</v>
      </c>
      <c r="U104" s="57">
        <v>0.39393939393939403</v>
      </c>
      <c r="V104" s="57">
        <v>0.43656716417910446</v>
      </c>
      <c r="W104" s="57">
        <v>0.57623318385650224</v>
      </c>
      <c r="X104" s="57">
        <v>0.53846153846153855</v>
      </c>
      <c r="Y104" s="57">
        <v>0.46735395189003426</v>
      </c>
      <c r="Z104" s="57">
        <v>0.55555555555555558</v>
      </c>
      <c r="AA104" s="57">
        <v>0.57766990291262132</v>
      </c>
      <c r="AB104" s="57">
        <v>0.55949367088607604</v>
      </c>
      <c r="AC104" s="57">
        <v>0.55084745762711873</v>
      </c>
      <c r="AD104" s="57">
        <v>0.5792682926829269</v>
      </c>
      <c r="AE104" s="57">
        <v>0.56084656084656093</v>
      </c>
      <c r="AF104" s="57">
        <v>0.54634146341463419</v>
      </c>
      <c r="AG104" s="57">
        <v>0.55555555555555558</v>
      </c>
    </row>
    <row r="105" spans="1:33" x14ac:dyDescent="0.3">
      <c r="A105" s="49" t="s">
        <v>82</v>
      </c>
      <c r="B105" s="49" t="s">
        <v>100</v>
      </c>
      <c r="C105" s="49" t="s">
        <v>9</v>
      </c>
      <c r="D105" s="51">
        <v>2.5</v>
      </c>
      <c r="E105" s="51" t="s">
        <v>75</v>
      </c>
      <c r="F105" s="49" t="s">
        <v>47</v>
      </c>
      <c r="G105" s="49" t="s">
        <v>105</v>
      </c>
      <c r="H105" s="57">
        <v>0.38983050847457634</v>
      </c>
      <c r="I105" s="57">
        <v>0.4511930585683297</v>
      </c>
      <c r="J105" s="57">
        <v>0.43529411764705883</v>
      </c>
      <c r="K105" s="57">
        <v>0.36771300448430488</v>
      </c>
      <c r="L105" s="57">
        <v>0.3681592039800996</v>
      </c>
      <c r="M105" s="57">
        <v>0.39082969432314418</v>
      </c>
      <c r="N105" s="57">
        <v>0.40050326457958557</v>
      </c>
      <c r="O105" s="57">
        <v>0.42274052478134116</v>
      </c>
      <c r="P105" s="57">
        <v>0.49484536082474229</v>
      </c>
      <c r="Q105" s="57">
        <v>0.40930232558139545</v>
      </c>
      <c r="R105" s="57">
        <v>0.41493775933609967</v>
      </c>
      <c r="S105" s="57">
        <v>0.57983193277310918</v>
      </c>
      <c r="T105" s="57">
        <v>0.60474308300395263</v>
      </c>
      <c r="U105" s="57">
        <v>0.59507042253521125</v>
      </c>
      <c r="V105" s="57">
        <v>0.7385892116182573</v>
      </c>
      <c r="W105" s="57">
        <v>0.44237918215613381</v>
      </c>
      <c r="X105" s="57">
        <v>0.48226950354609932</v>
      </c>
      <c r="Y105" s="57">
        <v>0.46181818181818191</v>
      </c>
      <c r="Z105" s="57">
        <v>0.50330033003300323</v>
      </c>
      <c r="AA105" s="57">
        <v>0.51481481481481484</v>
      </c>
      <c r="AB105" s="57">
        <v>0.47452229299363058</v>
      </c>
      <c r="AC105" s="57">
        <v>0.48351648351648358</v>
      </c>
      <c r="AD105" s="57">
        <v>0.50724637681159424</v>
      </c>
      <c r="AE105" s="57">
        <v>0.42238267148014441</v>
      </c>
      <c r="AF105" s="57">
        <v>0.44578313253012047</v>
      </c>
      <c r="AG105" s="57">
        <v>0.39608801955990214</v>
      </c>
    </row>
    <row r="106" spans="1:33" x14ac:dyDescent="0.3">
      <c r="A106" s="49" t="s">
        <v>22</v>
      </c>
      <c r="B106" s="49" t="s">
        <v>100</v>
      </c>
      <c r="C106" s="49" t="s">
        <v>9</v>
      </c>
      <c r="D106" s="51">
        <v>2.5</v>
      </c>
      <c r="E106" s="51" t="s">
        <v>75</v>
      </c>
      <c r="F106" s="49" t="s">
        <v>47</v>
      </c>
      <c r="G106" s="49" t="s">
        <v>106</v>
      </c>
      <c r="H106" s="57">
        <v>0.40291262135922334</v>
      </c>
      <c r="I106" s="57">
        <v>0.30114942528735633</v>
      </c>
      <c r="J106" s="57">
        <v>0.37091988130563802</v>
      </c>
      <c r="K106" s="57">
        <v>0.37802197802197801</v>
      </c>
      <c r="L106" s="57">
        <v>0.39265536723163841</v>
      </c>
      <c r="M106" s="57">
        <v>0.48226950354609932</v>
      </c>
      <c r="N106" s="57">
        <v>0.38798812945865557</v>
      </c>
      <c r="O106" s="57">
        <v>0.43703703703703711</v>
      </c>
      <c r="P106" s="57">
        <v>0.30659025787965621</v>
      </c>
      <c r="Q106" s="57">
        <v>0.29378531073446323</v>
      </c>
      <c r="R106" s="57">
        <v>0.45679012345679015</v>
      </c>
      <c r="S106" s="57">
        <v>0.39776951672862459</v>
      </c>
      <c r="T106" s="57">
        <v>0.39039039039039047</v>
      </c>
      <c r="U106" s="57">
        <v>0.48085758039816229</v>
      </c>
      <c r="V106" s="57">
        <v>0.67010309278350522</v>
      </c>
      <c r="W106" s="57">
        <v>0.33606557377049184</v>
      </c>
      <c r="X106" s="57">
        <v>0.5123966942148761</v>
      </c>
      <c r="Y106" s="57">
        <v>0.47058823529411775</v>
      </c>
      <c r="Z106" s="57">
        <v>0.44852941176470584</v>
      </c>
      <c r="AA106" s="57">
        <v>0.49006622516556297</v>
      </c>
      <c r="AB106" s="57">
        <v>0.46687697160883279</v>
      </c>
      <c r="AC106" s="57">
        <v>0.45658263305322122</v>
      </c>
      <c r="AD106" s="57">
        <v>0.46549192364170344</v>
      </c>
      <c r="AE106" s="57">
        <v>0.53418124006359302</v>
      </c>
      <c r="AF106" s="57">
        <v>0.49917355371900829</v>
      </c>
      <c r="AG106" s="57">
        <v>0.49</v>
      </c>
    </row>
    <row r="107" spans="1:33" x14ac:dyDescent="0.3">
      <c r="A107" s="49" t="s">
        <v>83</v>
      </c>
      <c r="B107" s="49" t="s">
        <v>100</v>
      </c>
      <c r="C107" s="49" t="s">
        <v>9</v>
      </c>
      <c r="D107" s="51">
        <v>2.5</v>
      </c>
      <c r="E107" s="51" t="s">
        <v>75</v>
      </c>
      <c r="F107" s="49" t="s">
        <v>47</v>
      </c>
      <c r="G107" s="49" t="s">
        <v>107</v>
      </c>
      <c r="H107" s="57">
        <v>0.54347826086956519</v>
      </c>
      <c r="I107" s="57">
        <v>0.54575163398692816</v>
      </c>
      <c r="J107" s="57">
        <v>0.54545454545454541</v>
      </c>
      <c r="K107" s="57">
        <v>0.61354581673306763</v>
      </c>
      <c r="L107" s="57">
        <v>0.54347826086956519</v>
      </c>
      <c r="M107" s="57">
        <v>0.37362637362637363</v>
      </c>
      <c r="N107" s="57">
        <v>0.52755581525667428</v>
      </c>
      <c r="O107" s="57">
        <v>0.36220472440944884</v>
      </c>
      <c r="P107" s="57">
        <v>0.46101694915254243</v>
      </c>
      <c r="Q107" s="57">
        <v>0.42333333333333334</v>
      </c>
      <c r="R107" s="57">
        <v>0.59352517985611519</v>
      </c>
      <c r="S107" s="57">
        <v>0.46584938704028023</v>
      </c>
      <c r="T107" s="57">
        <v>0.59960159362549792</v>
      </c>
      <c r="U107" s="57">
        <v>0.59765625</v>
      </c>
      <c r="V107" s="57">
        <v>0.58566978193146424</v>
      </c>
      <c r="W107" s="57">
        <v>0.6964285714285714</v>
      </c>
      <c r="X107" s="57">
        <v>0.52996845425867511</v>
      </c>
      <c r="Y107" s="57">
        <v>0.52380952380952372</v>
      </c>
      <c r="Z107" s="57">
        <v>0.65311004784688986</v>
      </c>
      <c r="AA107" s="57">
        <v>0.5654450261780104</v>
      </c>
      <c r="AB107" s="57">
        <v>0.45955882352941169</v>
      </c>
      <c r="AC107" s="57">
        <v>0.46608695652173915</v>
      </c>
      <c r="AD107" s="57">
        <v>0.56147540983606548</v>
      </c>
      <c r="AE107" s="57">
        <v>0.55862068965517242</v>
      </c>
      <c r="AF107" s="57">
        <v>0.67523364485981308</v>
      </c>
      <c r="AG107" s="57">
        <v>0.5323193916349811</v>
      </c>
    </row>
    <row r="108" spans="1:33" x14ac:dyDescent="0.3">
      <c r="A108" s="49" t="s">
        <v>84</v>
      </c>
      <c r="B108" s="49" t="s">
        <v>100</v>
      </c>
      <c r="C108" s="49" t="s">
        <v>9</v>
      </c>
      <c r="D108" s="51">
        <v>2.5</v>
      </c>
      <c r="E108" s="51" t="s">
        <v>75</v>
      </c>
      <c r="F108" s="49" t="s">
        <v>47</v>
      </c>
      <c r="G108" s="49" t="s">
        <v>108</v>
      </c>
      <c r="H108" s="57">
        <v>0.4251968503937007</v>
      </c>
      <c r="I108" s="57">
        <v>0.46268656716417911</v>
      </c>
      <c r="J108" s="57">
        <v>0.44999999999999996</v>
      </c>
      <c r="K108" s="57">
        <v>0.5</v>
      </c>
      <c r="L108" s="57">
        <v>0.49624060150375948</v>
      </c>
      <c r="M108" s="57">
        <v>0.47619047619047628</v>
      </c>
      <c r="N108" s="57">
        <v>0.46838574920868598</v>
      </c>
      <c r="O108" s="57">
        <v>0.44814814814814818</v>
      </c>
      <c r="P108" s="57">
        <v>0.42603550295857984</v>
      </c>
      <c r="Q108" s="57">
        <v>0.44478527607361973</v>
      </c>
      <c r="R108" s="57">
        <v>0.46783625730994149</v>
      </c>
      <c r="S108" s="57">
        <v>0.47042253521126765</v>
      </c>
      <c r="T108" s="57">
        <v>0.42898550724637685</v>
      </c>
      <c r="U108" s="57">
        <v>0.45365853658536581</v>
      </c>
      <c r="V108" s="57">
        <v>0.56983240223463683</v>
      </c>
      <c r="W108" s="57">
        <v>0.46031746031746024</v>
      </c>
      <c r="X108" s="57">
        <v>0.43884892086330929</v>
      </c>
      <c r="Y108" s="57">
        <v>0.46486486486486478</v>
      </c>
      <c r="Z108" s="57">
        <v>0.49090909090909096</v>
      </c>
      <c r="AA108" s="57">
        <v>0.50769230769230766</v>
      </c>
      <c r="AB108" s="57">
        <v>0.50490196078431371</v>
      </c>
      <c r="AC108" s="57">
        <v>0.5</v>
      </c>
      <c r="AD108" s="57">
        <v>0.43684210526315792</v>
      </c>
      <c r="AE108" s="57">
        <v>0.41091954022988508</v>
      </c>
      <c r="AF108" s="57">
        <v>0.40932642487046622</v>
      </c>
      <c r="AG108" s="57">
        <v>0.45505617977528079</v>
      </c>
    </row>
    <row r="109" spans="1:33" x14ac:dyDescent="0.3">
      <c r="A109" s="49" t="s">
        <v>85</v>
      </c>
      <c r="B109" s="49" t="s">
        <v>100</v>
      </c>
      <c r="C109" s="49" t="s">
        <v>9</v>
      </c>
      <c r="D109" s="51">
        <v>2.5</v>
      </c>
      <c r="E109" s="51" t="s">
        <v>75</v>
      </c>
      <c r="F109" s="49" t="s">
        <v>47</v>
      </c>
      <c r="G109" s="49" t="s">
        <v>105</v>
      </c>
      <c r="H109" s="57">
        <v>0.48370927318295731</v>
      </c>
      <c r="I109" s="57">
        <v>0.49122807017543857</v>
      </c>
      <c r="J109" s="57">
        <v>0.4285714285714286</v>
      </c>
      <c r="K109" s="57">
        <v>0.55102040816326525</v>
      </c>
      <c r="L109" s="57">
        <v>0.41666666666666674</v>
      </c>
      <c r="M109" s="57">
        <v>0.52030456852791884</v>
      </c>
      <c r="N109" s="57">
        <v>0.48191673588127926</v>
      </c>
      <c r="O109" s="57">
        <v>0.49675324675324672</v>
      </c>
      <c r="P109" s="57">
        <v>0.42346938775510212</v>
      </c>
      <c r="Q109" s="57">
        <v>0.42533936651583715</v>
      </c>
      <c r="R109" s="57">
        <v>0.51983298538622136</v>
      </c>
      <c r="S109" s="57">
        <v>0.55217391304347818</v>
      </c>
      <c r="T109" s="57">
        <v>0.58613445378151252</v>
      </c>
      <c r="U109" s="57">
        <v>0.66346153846153855</v>
      </c>
      <c r="V109" s="57">
        <v>0.51214574898785425</v>
      </c>
      <c r="W109" s="57">
        <v>0.58174904942965777</v>
      </c>
      <c r="X109" s="57">
        <v>0.54237288135593231</v>
      </c>
      <c r="Y109" s="57">
        <v>0.50371747211895901</v>
      </c>
      <c r="Z109" s="57">
        <v>0.61764705882352944</v>
      </c>
      <c r="AA109" s="57">
        <v>0.4837398373983739</v>
      </c>
      <c r="AB109" s="57">
        <v>0.48214285714285721</v>
      </c>
      <c r="AC109" s="57">
        <v>0.53393665158371051</v>
      </c>
      <c r="AD109" s="57">
        <v>0.54906054279749483</v>
      </c>
      <c r="AE109" s="57">
        <v>0.43604651162790709</v>
      </c>
      <c r="AF109" s="57">
        <v>0.41866666666666674</v>
      </c>
      <c r="AG109" s="57">
        <v>0.39473684210526305</v>
      </c>
    </row>
    <row r="110" spans="1:33" x14ac:dyDescent="0.3">
      <c r="A110" s="49" t="s">
        <v>86</v>
      </c>
      <c r="B110" s="49" t="s">
        <v>100</v>
      </c>
      <c r="C110" s="49" t="s">
        <v>9</v>
      </c>
      <c r="D110" s="51">
        <v>2.5</v>
      </c>
      <c r="E110" s="51" t="s">
        <v>75</v>
      </c>
      <c r="F110" s="49" t="s">
        <v>47</v>
      </c>
      <c r="G110" s="49" t="s">
        <v>106</v>
      </c>
      <c r="H110" s="57">
        <v>0.36213991769547316</v>
      </c>
      <c r="I110" s="57">
        <v>0.39205955334987586</v>
      </c>
      <c r="J110" s="57">
        <v>0.31868131868131866</v>
      </c>
      <c r="K110" s="57">
        <v>0.3882681564245809</v>
      </c>
      <c r="L110" s="57">
        <v>0.39312977099236646</v>
      </c>
      <c r="M110" s="57">
        <v>0.39483394833948338</v>
      </c>
      <c r="N110" s="57">
        <v>0.37485211091384968</v>
      </c>
      <c r="O110" s="57">
        <v>0.44771241830065356</v>
      </c>
      <c r="P110" s="57">
        <v>0.3600000000000001</v>
      </c>
      <c r="Q110" s="57">
        <v>0.43301435406698574</v>
      </c>
      <c r="R110" s="57">
        <v>0.56687898089171984</v>
      </c>
      <c r="S110" s="57">
        <v>0.41623036649214651</v>
      </c>
      <c r="T110" s="57">
        <v>0.46785714285714275</v>
      </c>
      <c r="U110" s="57">
        <v>0.50576606260296542</v>
      </c>
      <c r="V110" s="57">
        <v>0.47217537942664412</v>
      </c>
      <c r="W110" s="57">
        <v>0.47924528301886782</v>
      </c>
      <c r="X110" s="57">
        <v>0.4958263772954925</v>
      </c>
      <c r="Y110" s="57">
        <v>0.47975077881619943</v>
      </c>
      <c r="Z110" s="57">
        <v>0.44094488188976388</v>
      </c>
      <c r="AA110" s="57">
        <v>0.55000000000000004</v>
      </c>
      <c r="AB110" s="57">
        <v>0.57931034482758625</v>
      </c>
      <c r="AC110" s="57">
        <v>0.47395833333333326</v>
      </c>
      <c r="AD110" s="57">
        <v>0.39999999999999991</v>
      </c>
      <c r="AE110" s="57">
        <v>0.42794759825327522</v>
      </c>
      <c r="AF110" s="57">
        <v>0.47756410256410264</v>
      </c>
      <c r="AG110" s="57">
        <v>0.4427374301675977</v>
      </c>
    </row>
    <row r="111" spans="1:33" x14ac:dyDescent="0.3">
      <c r="A111" s="49" t="s">
        <v>23</v>
      </c>
      <c r="B111" s="49" t="s">
        <v>100</v>
      </c>
      <c r="C111" s="49" t="s">
        <v>9</v>
      </c>
      <c r="D111" s="51">
        <v>2.5</v>
      </c>
      <c r="E111" s="51" t="s">
        <v>75</v>
      </c>
      <c r="F111" s="49" t="s">
        <v>47</v>
      </c>
      <c r="G111" s="49" t="s">
        <v>107</v>
      </c>
      <c r="H111" s="57">
        <v>0.31612903225806455</v>
      </c>
      <c r="I111" s="57">
        <v>0.2735294117647058</v>
      </c>
      <c r="J111" s="57">
        <v>0.38560411311053988</v>
      </c>
      <c r="K111" s="57">
        <v>0.37356321839080464</v>
      </c>
      <c r="L111" s="57">
        <v>0.44444444444444442</v>
      </c>
      <c r="M111" s="57">
        <v>0.43478260869565211</v>
      </c>
      <c r="N111" s="57">
        <v>0.37134213811070188</v>
      </c>
      <c r="O111" s="57">
        <v>0.49514563106796117</v>
      </c>
      <c r="P111" s="57">
        <v>0.43975903614457823</v>
      </c>
      <c r="Q111" s="57">
        <v>0.40689655172413786</v>
      </c>
      <c r="R111" s="57">
        <v>0.63975155279503104</v>
      </c>
      <c r="S111" s="57">
        <v>0.350828729281768</v>
      </c>
      <c r="T111" s="57">
        <v>0.45778611632270172</v>
      </c>
      <c r="U111" s="57">
        <v>0.42148760330578505</v>
      </c>
      <c r="V111" s="57">
        <v>0.34224598930481287</v>
      </c>
      <c r="W111" s="57">
        <v>0.38418079096045199</v>
      </c>
      <c r="X111" s="57">
        <v>0.34220532319391639</v>
      </c>
      <c r="Y111" s="57">
        <v>0.40318906605922544</v>
      </c>
      <c r="Z111" s="57">
        <v>0.47619047619047628</v>
      </c>
      <c r="AA111" s="57">
        <v>0.45117845117845112</v>
      </c>
      <c r="AB111" s="57">
        <v>0.59827213822894176</v>
      </c>
      <c r="AC111" s="57">
        <v>0.40689655172413786</v>
      </c>
      <c r="AD111" s="57">
        <v>0.46153846153846145</v>
      </c>
      <c r="AE111" s="57">
        <v>0.45731707317073167</v>
      </c>
      <c r="AF111" s="57">
        <v>0.51744186046511631</v>
      </c>
      <c r="AG111" s="57">
        <v>0.53207547169811331</v>
      </c>
    </row>
    <row r="112" spans="1:33" x14ac:dyDescent="0.3">
      <c r="A112" s="49" t="s">
        <v>74</v>
      </c>
      <c r="B112" s="49" t="s">
        <v>99</v>
      </c>
      <c r="C112" s="49" t="s">
        <v>24</v>
      </c>
      <c r="D112" s="51">
        <v>3</v>
      </c>
      <c r="E112" s="51" t="s">
        <v>25</v>
      </c>
      <c r="F112" s="49" t="s">
        <v>47</v>
      </c>
      <c r="G112" s="49" t="s">
        <v>104</v>
      </c>
      <c r="H112" s="57">
        <v>0.32981530343007925</v>
      </c>
      <c r="I112" s="57">
        <v>0.39792387543252605</v>
      </c>
      <c r="J112" s="57">
        <v>0.34567901234567899</v>
      </c>
      <c r="K112" s="57">
        <v>0.30366492146596857</v>
      </c>
      <c r="L112" s="57">
        <v>0.31219512195121957</v>
      </c>
      <c r="M112" s="57">
        <v>0.33678756476683946</v>
      </c>
      <c r="N112" s="57">
        <v>0.33767763323205197</v>
      </c>
      <c r="O112" s="57">
        <v>0.40116279069767447</v>
      </c>
      <c r="P112" s="57">
        <v>0.3704663212435233</v>
      </c>
      <c r="Q112" s="57">
        <v>0.54320987654320985</v>
      </c>
      <c r="R112" s="57">
        <v>0.29655172413793096</v>
      </c>
      <c r="S112" s="57">
        <v>0.25799573560767586</v>
      </c>
      <c r="T112" s="57">
        <v>0.43650793650793651</v>
      </c>
      <c r="U112" s="57">
        <v>0.40796019900497504</v>
      </c>
      <c r="V112" s="57">
        <v>0.47150259067357503</v>
      </c>
      <c r="W112" s="57">
        <v>0.47537878787878785</v>
      </c>
      <c r="X112" s="57">
        <v>0.44838709677419364</v>
      </c>
      <c r="Y112" s="57">
        <v>0.44247787610619471</v>
      </c>
      <c r="Z112" s="57">
        <v>0.42056074766355134</v>
      </c>
      <c r="AA112" s="57">
        <v>0.33021077283372358</v>
      </c>
      <c r="AB112" s="57">
        <v>0.40106951871657759</v>
      </c>
      <c r="AC112" s="57">
        <v>0.43360433604336035</v>
      </c>
      <c r="AD112" s="57">
        <v>0.44347826086956532</v>
      </c>
      <c r="AE112" s="57">
        <v>0.43007915567282318</v>
      </c>
      <c r="AF112" s="57">
        <v>0.50362318840579712</v>
      </c>
      <c r="AG112" s="57">
        <v>0.38742393509127782</v>
      </c>
    </row>
    <row r="113" spans="1:33" x14ac:dyDescent="0.3">
      <c r="A113" s="49" t="s">
        <v>76</v>
      </c>
      <c r="B113" s="49" t="s">
        <v>99</v>
      </c>
      <c r="C113" s="49" t="s">
        <v>24</v>
      </c>
      <c r="D113" s="51">
        <v>3</v>
      </c>
      <c r="E113" s="51" t="s">
        <v>25</v>
      </c>
      <c r="F113" s="49" t="s">
        <v>47</v>
      </c>
      <c r="G113" s="49" t="s">
        <v>101</v>
      </c>
      <c r="H113" s="57">
        <v>0.39814814814814814</v>
      </c>
      <c r="I113" s="57">
        <v>0.50212765957446814</v>
      </c>
      <c r="J113" s="57">
        <v>0.44222222222222229</v>
      </c>
      <c r="K113" s="57">
        <v>0.41463414634146334</v>
      </c>
      <c r="L113" s="57">
        <v>0.52325581395348841</v>
      </c>
      <c r="M113" s="57">
        <v>0.48275862068965525</v>
      </c>
      <c r="N113" s="57">
        <v>0.4605244351549076</v>
      </c>
      <c r="O113" s="57">
        <v>0.43946188340807169</v>
      </c>
      <c r="P113" s="57">
        <v>0.49737302977232933</v>
      </c>
      <c r="Q113" s="57">
        <v>0.59658119658119668</v>
      </c>
      <c r="R113" s="57">
        <v>0.49850746268656709</v>
      </c>
      <c r="S113" s="57">
        <v>0.38636363636363646</v>
      </c>
      <c r="T113" s="57">
        <v>0.48011363636363646</v>
      </c>
      <c r="U113" s="57">
        <v>0.5509499136442142</v>
      </c>
      <c r="V113" s="57">
        <v>0.46878547105561852</v>
      </c>
      <c r="W113" s="57">
        <v>0.50964187327823685</v>
      </c>
      <c r="X113" s="57">
        <v>0.52238805970149249</v>
      </c>
      <c r="Y113" s="57">
        <v>0.4864864864864864</v>
      </c>
      <c r="Z113" s="57">
        <v>0.56565656565656575</v>
      </c>
      <c r="AA113" s="57">
        <v>0.54639175257731964</v>
      </c>
      <c r="AB113" s="57">
        <v>0.49554896142433225</v>
      </c>
      <c r="AC113" s="57">
        <v>0.52941176470588225</v>
      </c>
      <c r="AD113" s="57">
        <v>0.52513966480446927</v>
      </c>
      <c r="AE113" s="57">
        <v>0.58527131782945729</v>
      </c>
      <c r="AF113" s="57">
        <v>0.43733333333333335</v>
      </c>
      <c r="AG113" s="57">
        <v>0.4367541766109786</v>
      </c>
    </row>
    <row r="114" spans="1:33" x14ac:dyDescent="0.3">
      <c r="A114" s="49" t="s">
        <v>7</v>
      </c>
      <c r="B114" s="49" t="s">
        <v>99</v>
      </c>
      <c r="C114" s="49" t="s">
        <v>24</v>
      </c>
      <c r="D114" s="51">
        <v>3</v>
      </c>
      <c r="E114" s="51" t="s">
        <v>25</v>
      </c>
      <c r="F114" s="49" t="s">
        <v>47</v>
      </c>
      <c r="G114" s="49" t="s">
        <v>102</v>
      </c>
      <c r="H114" s="57">
        <v>0.32748538011695905</v>
      </c>
      <c r="I114" s="57">
        <v>0.19238900634249467</v>
      </c>
      <c r="J114" s="57">
        <v>0.33027522935779818</v>
      </c>
      <c r="K114" s="57">
        <v>0.32631578947368411</v>
      </c>
      <c r="L114" s="57">
        <v>0.35680751173708924</v>
      </c>
      <c r="M114" s="57">
        <v>0.38888888888888884</v>
      </c>
      <c r="N114" s="57">
        <v>0.32036030098615237</v>
      </c>
      <c r="O114" s="57">
        <v>0.49029126213592233</v>
      </c>
      <c r="P114" s="57">
        <v>0.34663341645885293</v>
      </c>
      <c r="Q114" s="57">
        <v>0.37089201877934275</v>
      </c>
      <c r="R114" s="57">
        <v>0.40393013100436681</v>
      </c>
      <c r="S114" s="57">
        <v>0.41004184100418417</v>
      </c>
      <c r="T114" s="57">
        <v>0.3378076062639821</v>
      </c>
      <c r="U114" s="57">
        <v>0.392018779342723</v>
      </c>
      <c r="V114" s="57">
        <v>0.41387024608501122</v>
      </c>
      <c r="W114" s="57">
        <v>0.46307692307692316</v>
      </c>
      <c r="X114" s="57">
        <v>0.37172774869109948</v>
      </c>
      <c r="Y114" s="57">
        <v>0.41935483870967749</v>
      </c>
      <c r="Z114" s="57">
        <v>0.43697478991596639</v>
      </c>
      <c r="AA114" s="57">
        <v>0.50402144772117952</v>
      </c>
      <c r="AB114" s="57">
        <v>0.59344262295081962</v>
      </c>
      <c r="AC114" s="57">
        <v>0.55467511885895404</v>
      </c>
      <c r="AD114" s="57">
        <v>0.51523947750362842</v>
      </c>
      <c r="AE114" s="57">
        <v>0.45273631840796025</v>
      </c>
      <c r="AF114" s="57">
        <v>0.48510638297872344</v>
      </c>
      <c r="AG114" s="57">
        <v>0.51102941176470584</v>
      </c>
    </row>
    <row r="115" spans="1:33" x14ac:dyDescent="0.3">
      <c r="A115" s="49" t="s">
        <v>77</v>
      </c>
      <c r="B115" s="49" t="s">
        <v>99</v>
      </c>
      <c r="C115" s="49" t="s">
        <v>24</v>
      </c>
      <c r="D115" s="51">
        <v>3</v>
      </c>
      <c r="E115" s="51" t="s">
        <v>25</v>
      </c>
      <c r="F115" s="49" t="s">
        <v>47</v>
      </c>
      <c r="G115" s="49" t="s">
        <v>103</v>
      </c>
      <c r="H115" s="57">
        <v>0.46646341463414642</v>
      </c>
      <c r="I115" s="57">
        <v>0.38591549295774641</v>
      </c>
      <c r="J115" s="57">
        <v>0.37244897959183665</v>
      </c>
      <c r="K115" s="57">
        <v>0.40071556350626114</v>
      </c>
      <c r="L115" s="57">
        <v>0.43902439024390238</v>
      </c>
      <c r="M115" s="57">
        <v>0.44055944055944063</v>
      </c>
      <c r="N115" s="57">
        <v>0.41752121358222222</v>
      </c>
      <c r="O115" s="57">
        <v>0.42998027613412226</v>
      </c>
      <c r="P115" s="57">
        <v>0.50931677018633548</v>
      </c>
      <c r="Q115" s="57">
        <v>0.39601139601139601</v>
      </c>
      <c r="R115" s="57">
        <v>0.42233009708737868</v>
      </c>
      <c r="S115" s="57">
        <v>0.51785714285714279</v>
      </c>
      <c r="T115" s="57">
        <v>0.5862068965517242</v>
      </c>
      <c r="U115" s="57">
        <v>0.60070671378091878</v>
      </c>
      <c r="V115" s="57">
        <v>0.658203125</v>
      </c>
      <c r="W115" s="57">
        <v>0.528813559322034</v>
      </c>
      <c r="X115" s="57">
        <v>0.54358161648177505</v>
      </c>
      <c r="Y115" s="57">
        <v>0.59558823529411775</v>
      </c>
      <c r="Z115" s="57">
        <v>0.49693251533742333</v>
      </c>
      <c r="AA115" s="57">
        <v>0.53169014084507049</v>
      </c>
      <c r="AB115" s="57">
        <v>0.53987730061349692</v>
      </c>
      <c r="AC115" s="57">
        <v>0.556473829201102</v>
      </c>
      <c r="AD115" s="57">
        <v>0.54615384615384621</v>
      </c>
      <c r="AE115" s="57">
        <v>0.51646090534979416</v>
      </c>
      <c r="AF115" s="57">
        <v>0.49142857142857133</v>
      </c>
      <c r="AG115" s="57">
        <v>0.54076539101497501</v>
      </c>
    </row>
    <row r="116" spans="1:33" x14ac:dyDescent="0.3">
      <c r="A116" s="49" t="s">
        <v>12</v>
      </c>
      <c r="B116" s="49" t="s">
        <v>99</v>
      </c>
      <c r="C116" s="49" t="s">
        <v>24</v>
      </c>
      <c r="D116" s="51">
        <v>3</v>
      </c>
      <c r="E116" s="51" t="s">
        <v>25</v>
      </c>
      <c r="F116" s="49" t="s">
        <v>47</v>
      </c>
      <c r="G116" s="49" t="s">
        <v>104</v>
      </c>
      <c r="H116" s="57">
        <v>0.30670103092783507</v>
      </c>
      <c r="I116" s="57">
        <v>0.32212885154061621</v>
      </c>
      <c r="J116" s="57">
        <v>0.41641337386018229</v>
      </c>
      <c r="K116" s="57">
        <v>0.36470588235294121</v>
      </c>
      <c r="L116" s="57">
        <v>0.39534883720930236</v>
      </c>
      <c r="M116" s="57">
        <v>0.39999999999999991</v>
      </c>
      <c r="N116" s="57">
        <v>0.36754966264847955</v>
      </c>
      <c r="O116" s="57">
        <v>0.45505617977528079</v>
      </c>
      <c r="P116" s="57">
        <v>0.48969072164948457</v>
      </c>
      <c r="Q116" s="57">
        <v>0.52291105121293802</v>
      </c>
      <c r="R116" s="57">
        <v>0.5066666666666666</v>
      </c>
      <c r="S116" s="57">
        <v>0.32857142857142851</v>
      </c>
      <c r="T116" s="57">
        <v>0.36285714285714277</v>
      </c>
      <c r="U116" s="57">
        <v>0.41927083333333326</v>
      </c>
      <c r="V116" s="57">
        <v>0.38176638176638167</v>
      </c>
      <c r="W116" s="57">
        <v>0.47736625514403297</v>
      </c>
      <c r="X116" s="57">
        <v>0.50146198830409361</v>
      </c>
      <c r="Y116" s="57">
        <v>0.37142857142857144</v>
      </c>
      <c r="Z116" s="57">
        <v>0.42933333333333334</v>
      </c>
      <c r="AA116" s="57">
        <v>0.40865384615384626</v>
      </c>
      <c r="AB116" s="57">
        <v>0.40792540792540799</v>
      </c>
      <c r="AC116" s="57">
        <v>0.39393939393939403</v>
      </c>
      <c r="AD116" s="57">
        <v>0.52516778523489926</v>
      </c>
      <c r="AE116" s="57">
        <v>0.36753731343283591</v>
      </c>
      <c r="AF116" s="57">
        <v>0.45006485084306092</v>
      </c>
      <c r="AG116" s="57">
        <v>0.42039800995024867</v>
      </c>
    </row>
    <row r="117" spans="1:33" x14ac:dyDescent="0.3">
      <c r="A117" s="49" t="s">
        <v>13</v>
      </c>
      <c r="B117" s="49" t="s">
        <v>99</v>
      </c>
      <c r="C117" s="49" t="s">
        <v>24</v>
      </c>
      <c r="D117" s="51">
        <v>3</v>
      </c>
      <c r="E117" s="51" t="s">
        <v>25</v>
      </c>
      <c r="F117" s="49" t="s">
        <v>47</v>
      </c>
      <c r="G117" s="49" t="s">
        <v>101</v>
      </c>
      <c r="H117" s="57">
        <v>0.43529411764705883</v>
      </c>
      <c r="I117" s="57">
        <v>0.5547945205479452</v>
      </c>
      <c r="J117" s="57">
        <v>0.48788927335640131</v>
      </c>
      <c r="K117" s="57">
        <v>0.48377581120943947</v>
      </c>
      <c r="L117" s="57">
        <v>0.35952380952380958</v>
      </c>
      <c r="M117" s="57">
        <v>0.35060975609756095</v>
      </c>
      <c r="N117" s="57">
        <v>0.44531454806370258</v>
      </c>
      <c r="O117" s="57">
        <v>0.40058479532163749</v>
      </c>
      <c r="P117" s="57">
        <v>0.47058823529411775</v>
      </c>
      <c r="Q117" s="57">
        <v>0.42727272727272725</v>
      </c>
      <c r="R117" s="57">
        <v>0.4817351598173516</v>
      </c>
      <c r="S117" s="57">
        <v>0.44415584415584419</v>
      </c>
      <c r="T117" s="57">
        <v>0.50122249388753048</v>
      </c>
      <c r="U117" s="57">
        <v>0.46564885496183206</v>
      </c>
      <c r="V117" s="57">
        <v>0.46260387811634351</v>
      </c>
      <c r="W117" s="57">
        <v>0.49662162162162171</v>
      </c>
      <c r="X117" s="57">
        <v>0.41013824884792616</v>
      </c>
      <c r="Y117" s="57">
        <v>0.41654571843251098</v>
      </c>
      <c r="Z117" s="57">
        <v>0.42538354253835431</v>
      </c>
      <c r="AA117" s="57">
        <v>0.37053571428571419</v>
      </c>
      <c r="AB117" s="57">
        <v>0.49128919860627174</v>
      </c>
      <c r="AC117" s="57">
        <v>0.48257372654155506</v>
      </c>
      <c r="AD117" s="57">
        <v>0.44569816643159377</v>
      </c>
      <c r="AE117" s="57">
        <v>0.3957553058676655</v>
      </c>
      <c r="AF117" s="57">
        <v>0.4501510574018126</v>
      </c>
      <c r="AG117" s="57">
        <v>0.4563106796116505</v>
      </c>
    </row>
    <row r="118" spans="1:33" x14ac:dyDescent="0.3">
      <c r="A118" s="49" t="s">
        <v>15</v>
      </c>
      <c r="B118" s="49" t="s">
        <v>99</v>
      </c>
      <c r="C118" s="49" t="s">
        <v>24</v>
      </c>
      <c r="D118" s="51">
        <v>3</v>
      </c>
      <c r="E118" s="51" t="s">
        <v>25</v>
      </c>
      <c r="F118" s="49" t="s">
        <v>47</v>
      </c>
      <c r="G118" s="49" t="s">
        <v>103</v>
      </c>
      <c r="H118" s="57">
        <v>0.52666666666666662</v>
      </c>
      <c r="I118" s="57">
        <v>0.61371841155234663</v>
      </c>
      <c r="J118" s="57">
        <v>0.50956521739130434</v>
      </c>
      <c r="K118" s="57">
        <v>0.52536824877250399</v>
      </c>
      <c r="L118" s="57">
        <v>0.51470588235294112</v>
      </c>
      <c r="M118" s="57">
        <v>0.44444444444444442</v>
      </c>
      <c r="N118" s="57">
        <v>0.52241147853003456</v>
      </c>
      <c r="O118" s="57">
        <v>0.42384105960264895</v>
      </c>
      <c r="P118" s="57">
        <v>0.43557422969187676</v>
      </c>
      <c r="Q118" s="57">
        <v>0.53521126760563376</v>
      </c>
      <c r="R118" s="57">
        <v>0.5</v>
      </c>
      <c r="S118" s="57">
        <v>0.4789789789789789</v>
      </c>
      <c r="T118" s="57">
        <v>0.63683304647160077</v>
      </c>
      <c r="U118" s="57">
        <v>0.52845528455284563</v>
      </c>
      <c r="V118" s="57">
        <v>0.46341463414634143</v>
      </c>
      <c r="W118" s="57">
        <v>0.48142644873699858</v>
      </c>
      <c r="X118" s="57">
        <v>0.62867647058823528</v>
      </c>
      <c r="Y118" s="57">
        <v>0.47965116279069764</v>
      </c>
      <c r="Z118" s="57">
        <v>0.49488054607508536</v>
      </c>
      <c r="AA118" s="57">
        <v>0.49101796407185638</v>
      </c>
      <c r="AB118" s="57">
        <v>0.49504950495049505</v>
      </c>
      <c r="AC118" s="57">
        <v>0.56862745098039214</v>
      </c>
      <c r="AD118" s="57">
        <v>0.52238805970149249</v>
      </c>
      <c r="AE118" s="57">
        <v>0.48881789137380194</v>
      </c>
      <c r="AF118" s="57">
        <v>0.51547779273216698</v>
      </c>
      <c r="AG118" s="57">
        <v>0.74537037037037046</v>
      </c>
    </row>
    <row r="119" spans="1:33" x14ac:dyDescent="0.3">
      <c r="A119" s="49" t="s">
        <v>78</v>
      </c>
      <c r="B119" s="49" t="s">
        <v>99</v>
      </c>
      <c r="C119" s="49" t="s">
        <v>24</v>
      </c>
      <c r="D119" s="51">
        <v>3</v>
      </c>
      <c r="E119" s="51" t="s">
        <v>25</v>
      </c>
      <c r="F119" s="49" t="s">
        <v>47</v>
      </c>
      <c r="G119" s="49" t="s">
        <v>104</v>
      </c>
      <c r="H119" s="57">
        <v>0.40666666666666673</v>
      </c>
      <c r="I119" s="57">
        <v>0.41509433962264142</v>
      </c>
      <c r="J119" s="57">
        <v>0.51178451178451168</v>
      </c>
      <c r="K119" s="57">
        <v>0.3014492753623188</v>
      </c>
      <c r="L119" s="57">
        <v>0.49466192170818513</v>
      </c>
      <c r="M119" s="57">
        <v>0.49159663865546221</v>
      </c>
      <c r="N119" s="57">
        <v>0.43687555896663105</v>
      </c>
      <c r="O119" s="57">
        <v>0.51937984496124034</v>
      </c>
      <c r="P119" s="57">
        <v>0.46376811594202905</v>
      </c>
      <c r="Q119" s="57">
        <v>0.29166666666666674</v>
      </c>
      <c r="R119" s="57">
        <v>0.45741324921135651</v>
      </c>
      <c r="S119" s="57">
        <v>0.54365079365079372</v>
      </c>
      <c r="T119" s="57">
        <v>0.37579617834394896</v>
      </c>
      <c r="U119" s="57">
        <v>0.40909090909090917</v>
      </c>
      <c r="V119" s="57">
        <v>0.35526315789473695</v>
      </c>
      <c r="W119" s="57">
        <v>0.42207792207792205</v>
      </c>
      <c r="X119" s="57">
        <v>0.40170940170940161</v>
      </c>
      <c r="Y119" s="57">
        <v>0.5185185185185186</v>
      </c>
      <c r="Z119" s="57">
        <v>0.40521327014218</v>
      </c>
      <c r="AA119" s="57">
        <v>0.36444444444444435</v>
      </c>
      <c r="AB119" s="57">
        <v>0.45762711864406769</v>
      </c>
      <c r="AC119" s="57">
        <v>0.43575418994413417</v>
      </c>
      <c r="AD119" s="57">
        <v>0.4207317073170731</v>
      </c>
      <c r="AE119" s="57">
        <v>0.4320241691842901</v>
      </c>
      <c r="AF119" s="57">
        <v>0.35820895522388052</v>
      </c>
      <c r="AG119" s="57">
        <v>0.4464285714285714</v>
      </c>
    </row>
    <row r="120" spans="1:33" x14ac:dyDescent="0.3">
      <c r="A120" s="49" t="s">
        <v>16</v>
      </c>
      <c r="B120" s="49" t="s">
        <v>99</v>
      </c>
      <c r="C120" s="49" t="s">
        <v>24</v>
      </c>
      <c r="D120" s="51">
        <v>3</v>
      </c>
      <c r="E120" s="51" t="s">
        <v>25</v>
      </c>
      <c r="F120" s="49" t="s">
        <v>47</v>
      </c>
      <c r="G120" s="49" t="s">
        <v>101</v>
      </c>
      <c r="H120" s="57">
        <v>0.41489361702127669</v>
      </c>
      <c r="I120" s="57">
        <v>0.36796536796536805</v>
      </c>
      <c r="J120" s="57">
        <v>0.4509803921568627</v>
      </c>
      <c r="K120" s="57">
        <v>0.2994505494505495</v>
      </c>
      <c r="L120" s="57">
        <v>0.25</v>
      </c>
      <c r="M120" s="57">
        <v>0.528169014084507</v>
      </c>
      <c r="N120" s="57">
        <v>0.38524315677976068</v>
      </c>
      <c r="O120" s="57">
        <v>0.45878136200716857</v>
      </c>
      <c r="P120" s="57">
        <v>0.48348348348348358</v>
      </c>
      <c r="Q120" s="57">
        <v>0.40909090909090917</v>
      </c>
      <c r="R120" s="57">
        <v>0.52517985611510798</v>
      </c>
      <c r="S120" s="57">
        <v>0.54455445544554459</v>
      </c>
      <c r="T120" s="57">
        <v>0.23974082073434122</v>
      </c>
      <c r="U120" s="57">
        <v>0.40877598152424932</v>
      </c>
      <c r="V120" s="57">
        <v>0.31531531531531543</v>
      </c>
      <c r="W120" s="57">
        <v>0.48398576512455516</v>
      </c>
      <c r="X120" s="57">
        <v>0.52158273381294973</v>
      </c>
      <c r="Y120" s="57">
        <v>0.54355400696864109</v>
      </c>
      <c r="Z120" s="57">
        <v>0.51916376306620204</v>
      </c>
      <c r="AA120" s="57">
        <v>0.35869565217391308</v>
      </c>
      <c r="AB120" s="57">
        <v>0.45714285714285707</v>
      </c>
      <c r="AC120" s="57">
        <v>0.3491271820448878</v>
      </c>
      <c r="AD120" s="57">
        <v>0.37007874015748032</v>
      </c>
      <c r="AE120" s="57">
        <v>0.42051282051282057</v>
      </c>
      <c r="AF120" s="57">
        <v>0.42207792207792205</v>
      </c>
      <c r="AG120" s="57">
        <v>0.56006768189509315</v>
      </c>
    </row>
    <row r="121" spans="1:33" x14ac:dyDescent="0.3">
      <c r="A121" s="49" t="s">
        <v>79</v>
      </c>
      <c r="B121" s="49" t="s">
        <v>99</v>
      </c>
      <c r="C121" s="49" t="s">
        <v>24</v>
      </c>
      <c r="D121" s="51">
        <v>3</v>
      </c>
      <c r="E121" s="51" t="s">
        <v>25</v>
      </c>
      <c r="F121" s="49" t="s">
        <v>47</v>
      </c>
      <c r="G121" s="49" t="s">
        <v>102</v>
      </c>
      <c r="H121" s="57">
        <v>0.41149425287356323</v>
      </c>
      <c r="I121" s="57">
        <v>0.52173913043478271</v>
      </c>
      <c r="J121" s="57">
        <v>0.42035398230088505</v>
      </c>
      <c r="K121" s="57">
        <v>0.4137931034482758</v>
      </c>
      <c r="L121" s="57">
        <v>0.44237918215613381</v>
      </c>
      <c r="M121" s="57">
        <v>0.46491228070175428</v>
      </c>
      <c r="N121" s="57">
        <v>0.44577865531923244</v>
      </c>
      <c r="O121" s="57">
        <v>0.54545454545454541</v>
      </c>
      <c r="P121" s="57">
        <v>0.5539906103286385</v>
      </c>
      <c r="Q121" s="57">
        <v>0.49068322981366452</v>
      </c>
      <c r="R121" s="57">
        <v>0.52838427947598254</v>
      </c>
      <c r="S121" s="57">
        <v>0.47965738758029985</v>
      </c>
      <c r="T121" s="57">
        <v>0.44913151364764259</v>
      </c>
      <c r="U121" s="57">
        <v>0.48275862068965525</v>
      </c>
      <c r="V121" s="57">
        <v>0.60461760461760461</v>
      </c>
      <c r="W121" s="57">
        <v>0.58195488721804511</v>
      </c>
      <c r="X121" s="57">
        <v>0.44999999999999996</v>
      </c>
      <c r="Y121" s="57">
        <v>0.4285714285714286</v>
      </c>
      <c r="Z121" s="57">
        <v>0.49785407725321895</v>
      </c>
      <c r="AA121" s="57">
        <v>0.40944881889763773</v>
      </c>
      <c r="AB121" s="57">
        <v>0.4916666666666667</v>
      </c>
      <c r="AC121" s="57">
        <v>0.52586206896551735</v>
      </c>
      <c r="AD121" s="57">
        <v>0.5283582089552239</v>
      </c>
      <c r="AE121" s="57">
        <v>0.52447552447552437</v>
      </c>
      <c r="AF121" s="57">
        <v>0.4560260586319218</v>
      </c>
      <c r="AG121" s="57">
        <v>0.55624999999999991</v>
      </c>
    </row>
    <row r="122" spans="1:33" x14ac:dyDescent="0.3">
      <c r="A122" s="49" t="s">
        <v>17</v>
      </c>
      <c r="B122" s="49" t="s">
        <v>99</v>
      </c>
      <c r="C122" s="49" t="s">
        <v>24</v>
      </c>
      <c r="D122" s="51">
        <v>3</v>
      </c>
      <c r="E122" s="51" t="s">
        <v>25</v>
      </c>
      <c r="F122" s="49" t="s">
        <v>47</v>
      </c>
      <c r="G122" s="49" t="s">
        <v>103</v>
      </c>
      <c r="H122" s="57">
        <v>0.41176470588235303</v>
      </c>
      <c r="I122" s="57">
        <v>0.45390070921985815</v>
      </c>
      <c r="J122" s="57">
        <v>0.398876404494382</v>
      </c>
      <c r="K122" s="57">
        <v>0.42105263157894735</v>
      </c>
      <c r="L122" s="57">
        <v>0.49268292682926829</v>
      </c>
      <c r="M122" s="57">
        <v>0.43644067796610164</v>
      </c>
      <c r="N122" s="57">
        <v>0.43578634266181843</v>
      </c>
      <c r="O122" s="57">
        <v>0.39999999999999991</v>
      </c>
      <c r="P122" s="57">
        <v>0.29718004338394799</v>
      </c>
      <c r="Q122" s="57">
        <v>0.46153846153846145</v>
      </c>
      <c r="R122" s="57">
        <v>0.50163934426229506</v>
      </c>
      <c r="S122" s="57">
        <v>0.5565693430656935</v>
      </c>
      <c r="T122" s="57">
        <v>0.50501672240802686</v>
      </c>
      <c r="U122" s="57">
        <v>0.53454545454545443</v>
      </c>
      <c r="V122" s="57">
        <v>0.24778761061946897</v>
      </c>
      <c r="W122" s="57">
        <v>0.50362318840579712</v>
      </c>
      <c r="X122" s="57">
        <v>0.43783783783783781</v>
      </c>
      <c r="Y122" s="57">
        <v>0.46125461254612543</v>
      </c>
      <c r="Z122" s="57">
        <v>0.51699463327370299</v>
      </c>
      <c r="AA122" s="57">
        <v>0.48510638297872344</v>
      </c>
      <c r="AB122" s="57">
        <v>0.48809523809523814</v>
      </c>
      <c r="AC122" s="57">
        <v>0.60606060606060597</v>
      </c>
      <c r="AD122" s="57">
        <v>0.75</v>
      </c>
      <c r="AE122" s="57">
        <v>0.56370656370656369</v>
      </c>
      <c r="AF122" s="57">
        <v>0.45551601423487553</v>
      </c>
      <c r="AG122" s="57">
        <v>0.51495016611295674</v>
      </c>
    </row>
    <row r="123" spans="1:33" x14ac:dyDescent="0.3">
      <c r="A123" s="49" t="s">
        <v>80</v>
      </c>
      <c r="B123" s="49" t="s">
        <v>99</v>
      </c>
      <c r="C123" s="49" t="s">
        <v>24</v>
      </c>
      <c r="D123" s="51">
        <v>3</v>
      </c>
      <c r="E123" s="51" t="s">
        <v>25</v>
      </c>
      <c r="F123" s="49" t="s">
        <v>47</v>
      </c>
      <c r="G123" s="49" t="s">
        <v>108</v>
      </c>
      <c r="H123" s="57">
        <v>0.29344729344729337</v>
      </c>
      <c r="I123" s="57">
        <v>0.53103448275862064</v>
      </c>
      <c r="J123" s="57">
        <v>0.31111111111111112</v>
      </c>
      <c r="K123" s="57">
        <v>0.5</v>
      </c>
      <c r="L123" s="57">
        <v>0.50364963503649629</v>
      </c>
      <c r="M123" s="57">
        <v>0.47892720306513414</v>
      </c>
      <c r="N123" s="57">
        <v>0.43636162090310932</v>
      </c>
      <c r="O123" s="57">
        <v>0.54761904761904767</v>
      </c>
      <c r="P123" s="57">
        <v>0.494773519163763</v>
      </c>
      <c r="Q123" s="57">
        <v>0.36702127659574457</v>
      </c>
      <c r="R123" s="57">
        <v>0.52159468438538203</v>
      </c>
      <c r="S123" s="57">
        <v>0.31958762886597936</v>
      </c>
      <c r="T123" s="57">
        <v>0.35802469135802473</v>
      </c>
      <c r="U123" s="57">
        <v>0.39325842696629221</v>
      </c>
      <c r="V123" s="57">
        <v>0.35104364326375714</v>
      </c>
      <c r="W123" s="57">
        <v>0.44399999999999995</v>
      </c>
      <c r="X123" s="57">
        <v>0.45695364238410585</v>
      </c>
      <c r="Y123" s="57">
        <v>0.4563106796116505</v>
      </c>
      <c r="Z123" s="57">
        <v>0.43193717277486909</v>
      </c>
      <c r="AA123" s="57">
        <v>0.47546012269938642</v>
      </c>
      <c r="AB123" s="57">
        <v>0.72786177105831529</v>
      </c>
      <c r="AC123" s="57">
        <v>0.42901234567901225</v>
      </c>
      <c r="AD123" s="57">
        <v>0.51773049645390068</v>
      </c>
      <c r="AE123" s="57">
        <v>0.53703703703703698</v>
      </c>
      <c r="AF123" s="57">
        <v>0.52188552188552184</v>
      </c>
      <c r="AG123" s="57">
        <v>0.57429718875502012</v>
      </c>
    </row>
    <row r="124" spans="1:33" x14ac:dyDescent="0.3">
      <c r="A124" s="49" t="s">
        <v>20</v>
      </c>
      <c r="B124" s="49" t="s">
        <v>100</v>
      </c>
      <c r="C124" s="49" t="s">
        <v>24</v>
      </c>
      <c r="D124" s="51">
        <v>3</v>
      </c>
      <c r="E124" s="51" t="s">
        <v>25</v>
      </c>
      <c r="F124" s="49" t="s">
        <v>47</v>
      </c>
      <c r="G124" s="49" t="s">
        <v>105</v>
      </c>
      <c r="H124" s="57">
        <v>0.4213483146067416</v>
      </c>
      <c r="I124" s="57">
        <v>0.46022727272727271</v>
      </c>
      <c r="J124" s="57">
        <v>0.44959128065395104</v>
      </c>
      <c r="K124" s="57">
        <v>0.46583850931677029</v>
      </c>
      <c r="L124" s="57">
        <v>0.38324873096446699</v>
      </c>
      <c r="M124" s="57">
        <v>0.43137254901960786</v>
      </c>
      <c r="N124" s="57">
        <v>0.43527110954813503</v>
      </c>
      <c r="O124" s="57">
        <v>0.56329113924050622</v>
      </c>
      <c r="P124" s="57">
        <v>0.43788819875776408</v>
      </c>
      <c r="Q124" s="57">
        <v>0.44385026737967914</v>
      </c>
      <c r="R124" s="57">
        <v>0.41690962099125373</v>
      </c>
      <c r="S124" s="57">
        <v>0.4731182795698925</v>
      </c>
      <c r="T124" s="57">
        <v>0.44680851063829796</v>
      </c>
      <c r="U124" s="57">
        <v>0.37209302325581395</v>
      </c>
      <c r="V124" s="57">
        <v>0.47395833333333326</v>
      </c>
      <c r="W124" s="57">
        <v>0.4240837696335078</v>
      </c>
      <c r="X124" s="57">
        <v>0.49447513812154686</v>
      </c>
      <c r="Y124" s="57">
        <v>0.56435643564356441</v>
      </c>
      <c r="Z124" s="57">
        <v>0.625</v>
      </c>
      <c r="AA124" s="57">
        <v>0.61572052401746724</v>
      </c>
      <c r="AB124" s="57">
        <v>0.62151394422310746</v>
      </c>
      <c r="AC124" s="57">
        <v>0.75799086757990874</v>
      </c>
      <c r="AD124" s="57">
        <v>0.68995633187772931</v>
      </c>
      <c r="AE124" s="57">
        <v>0.69951923076923084</v>
      </c>
      <c r="AF124" s="57">
        <v>0.76682692307692313</v>
      </c>
      <c r="AG124" s="57">
        <v>0.81967213114754101</v>
      </c>
    </row>
    <row r="125" spans="1:33" x14ac:dyDescent="0.3">
      <c r="A125" s="49" t="s">
        <v>21</v>
      </c>
      <c r="B125" s="49" t="s">
        <v>100</v>
      </c>
      <c r="C125" s="49" t="s">
        <v>24</v>
      </c>
      <c r="D125" s="51">
        <v>3</v>
      </c>
      <c r="E125" s="51" t="s">
        <v>25</v>
      </c>
      <c r="F125" s="49" t="s">
        <v>47</v>
      </c>
      <c r="G125" s="49" t="s">
        <v>106</v>
      </c>
      <c r="H125" s="57">
        <v>0.43703703703703711</v>
      </c>
      <c r="I125" s="57">
        <v>0.52692307692307683</v>
      </c>
      <c r="J125" s="57">
        <v>0.40799999999999992</v>
      </c>
      <c r="K125" s="57">
        <v>0.45816666666666661</v>
      </c>
      <c r="L125" s="57">
        <v>0.5083333333333333</v>
      </c>
      <c r="M125" s="57">
        <v>0.45507246376811583</v>
      </c>
      <c r="N125" s="57">
        <v>0.46558876295470492</v>
      </c>
      <c r="O125" s="57">
        <v>0.5066666666666666</v>
      </c>
      <c r="P125" s="57">
        <v>0.5</v>
      </c>
      <c r="Q125" s="57">
        <v>0.41747572815533984</v>
      </c>
      <c r="R125" s="57">
        <v>0.46575342465753433</v>
      </c>
      <c r="S125" s="57">
        <v>0.51479289940828399</v>
      </c>
      <c r="T125" s="57">
        <v>0.53759398496240607</v>
      </c>
      <c r="U125" s="57">
        <v>0.46153846153846145</v>
      </c>
      <c r="V125" s="57">
        <v>0.53104925053533192</v>
      </c>
      <c r="W125" s="57">
        <v>0.47670250896057342</v>
      </c>
      <c r="X125" s="57">
        <v>0.60594795539033464</v>
      </c>
      <c r="Y125" s="57">
        <v>0.54098360655737698</v>
      </c>
      <c r="Z125" s="57">
        <v>0.52522935779816504</v>
      </c>
      <c r="AA125" s="57">
        <v>0.57301293900184835</v>
      </c>
      <c r="AB125" s="57">
        <v>0.52452830188679256</v>
      </c>
      <c r="AC125" s="57">
        <v>0.60377358490566047</v>
      </c>
      <c r="AD125" s="57">
        <v>0.71393034825870649</v>
      </c>
      <c r="AE125" s="57">
        <v>0.60245901639344268</v>
      </c>
      <c r="AF125" s="57">
        <v>0.64224137931034475</v>
      </c>
      <c r="AG125" s="57">
        <v>0.52471482889733845</v>
      </c>
    </row>
    <row r="126" spans="1:33" x14ac:dyDescent="0.3">
      <c r="A126" s="49" t="s">
        <v>82</v>
      </c>
      <c r="B126" s="49" t="s">
        <v>100</v>
      </c>
      <c r="C126" s="49" t="s">
        <v>24</v>
      </c>
      <c r="D126" s="51">
        <v>3</v>
      </c>
      <c r="E126" s="51" t="s">
        <v>25</v>
      </c>
      <c r="F126" s="49" t="s">
        <v>47</v>
      </c>
      <c r="G126" s="49" t="s">
        <v>108</v>
      </c>
      <c r="H126" s="57">
        <v>0.41952506596306072</v>
      </c>
      <c r="I126" s="57">
        <v>0.38235294117647056</v>
      </c>
      <c r="J126" s="57">
        <v>0.33333333333333326</v>
      </c>
      <c r="K126" s="57">
        <v>0.4042553191489362</v>
      </c>
      <c r="L126" s="57">
        <v>0.39552238805970141</v>
      </c>
      <c r="M126" s="57">
        <v>0.38141025641025639</v>
      </c>
      <c r="N126" s="57">
        <v>0.38606655068195977</v>
      </c>
      <c r="O126" s="57">
        <v>0.35828877005347604</v>
      </c>
      <c r="P126" s="57">
        <v>0.38071065989847708</v>
      </c>
      <c r="Q126" s="57">
        <v>0.41708542713567831</v>
      </c>
      <c r="R126" s="57">
        <v>0.35416666666666674</v>
      </c>
      <c r="S126" s="57">
        <v>0.37037037037037046</v>
      </c>
      <c r="T126" s="57">
        <v>0.33684210526315783</v>
      </c>
      <c r="U126" s="57">
        <v>0.40229885057471271</v>
      </c>
      <c r="V126" s="57">
        <v>0.35398230088495586</v>
      </c>
      <c r="W126" s="57">
        <v>0.4563758389261745</v>
      </c>
      <c r="X126" s="57">
        <v>0.42285714285714282</v>
      </c>
      <c r="Y126" s="57">
        <v>0.41234567901234565</v>
      </c>
      <c r="Z126" s="57">
        <v>0.50278293135435992</v>
      </c>
      <c r="AA126" s="57">
        <v>0.5018867924528303</v>
      </c>
      <c r="AB126" s="57">
        <v>0.53086419753086411</v>
      </c>
      <c r="AC126" s="57">
        <v>0.37362637362637363</v>
      </c>
      <c r="AD126" s="57">
        <v>0.46242774566473988</v>
      </c>
      <c r="AE126" s="57">
        <v>0.64224137931034475</v>
      </c>
      <c r="AF126" s="57">
        <v>0.62620423892100185</v>
      </c>
      <c r="AG126" s="57">
        <v>0.66594827586206895</v>
      </c>
    </row>
    <row r="127" spans="1:33" x14ac:dyDescent="0.3">
      <c r="A127" s="49" t="s">
        <v>22</v>
      </c>
      <c r="B127" s="49" t="s">
        <v>100</v>
      </c>
      <c r="C127" s="49" t="s">
        <v>24</v>
      </c>
      <c r="D127" s="51">
        <v>3</v>
      </c>
      <c r="E127" s="51" t="s">
        <v>25</v>
      </c>
      <c r="F127" s="49" t="s">
        <v>47</v>
      </c>
      <c r="G127" s="49" t="s">
        <v>105</v>
      </c>
      <c r="H127" s="57">
        <v>0.45785876993166297</v>
      </c>
      <c r="I127" s="57">
        <v>0.43262411347517737</v>
      </c>
      <c r="J127" s="57">
        <v>0.33691756272401441</v>
      </c>
      <c r="K127" s="57">
        <v>0.41281138790035588</v>
      </c>
      <c r="L127" s="57">
        <v>0.39166666666666661</v>
      </c>
      <c r="M127" s="57">
        <v>0.54143646408839774</v>
      </c>
      <c r="N127" s="57">
        <v>0.42888582746437914</v>
      </c>
      <c r="O127" s="57">
        <v>0.49315068493150682</v>
      </c>
      <c r="P127" s="57">
        <v>0.48630136986301364</v>
      </c>
      <c r="Q127" s="57">
        <v>0.44147157190635444</v>
      </c>
      <c r="R127" s="57">
        <v>0.39999999999999991</v>
      </c>
      <c r="S127" s="57">
        <v>0.40613026819923381</v>
      </c>
      <c r="T127" s="57">
        <v>0.42307692307692313</v>
      </c>
      <c r="U127" s="57">
        <v>0.37051792828685248</v>
      </c>
      <c r="V127" s="57">
        <v>0.49158878504672887</v>
      </c>
      <c r="W127" s="57">
        <v>0.54100946372239744</v>
      </c>
      <c r="X127" s="57">
        <v>0.69140625</v>
      </c>
      <c r="Y127" s="57">
        <v>0.49560117302052786</v>
      </c>
      <c r="Z127" s="57">
        <v>0.49722222222222223</v>
      </c>
      <c r="AA127" s="57">
        <v>0.60139860139860146</v>
      </c>
      <c r="AB127" s="57">
        <v>0.7067395264116576</v>
      </c>
      <c r="AC127" s="57">
        <v>0.56551724137931036</v>
      </c>
      <c r="AD127" s="57">
        <v>0.42979942693409745</v>
      </c>
      <c r="AE127" s="57">
        <v>0.47864768683274028</v>
      </c>
      <c r="AF127" s="57">
        <v>0.56319999999999992</v>
      </c>
      <c r="AG127" s="57">
        <v>0.59636363636363643</v>
      </c>
    </row>
    <row r="128" spans="1:33" x14ac:dyDescent="0.3">
      <c r="A128" s="49" t="s">
        <v>83</v>
      </c>
      <c r="B128" s="49" t="s">
        <v>100</v>
      </c>
      <c r="C128" s="49" t="s">
        <v>24</v>
      </c>
      <c r="D128" s="51">
        <v>3</v>
      </c>
      <c r="E128" s="51" t="s">
        <v>25</v>
      </c>
      <c r="F128" s="49" t="s">
        <v>47</v>
      </c>
      <c r="G128" s="49" t="s">
        <v>106</v>
      </c>
      <c r="H128" s="57">
        <v>0.36888888888888882</v>
      </c>
      <c r="I128" s="57">
        <v>0.38783269961977185</v>
      </c>
      <c r="J128" s="57">
        <v>0.33976833976833976</v>
      </c>
      <c r="K128" s="57">
        <v>0.51249999999999996</v>
      </c>
      <c r="L128" s="57">
        <v>0.50544662309368182</v>
      </c>
      <c r="M128" s="57">
        <v>0.45303867403314912</v>
      </c>
      <c r="N128" s="57">
        <v>0.42791253756730518</v>
      </c>
      <c r="O128" s="57">
        <v>0.44680851063829796</v>
      </c>
      <c r="P128" s="57">
        <v>0.26016260162601634</v>
      </c>
      <c r="Q128" s="57">
        <v>0.5121293800539084</v>
      </c>
      <c r="R128" s="57">
        <v>0.46691871455576561</v>
      </c>
      <c r="S128" s="57">
        <v>0.44214876033057848</v>
      </c>
      <c r="T128" s="57">
        <v>0.53153153153153143</v>
      </c>
      <c r="U128" s="57">
        <v>0.55457746478873249</v>
      </c>
      <c r="V128" s="57">
        <v>0.62363636363636354</v>
      </c>
      <c r="W128" s="57">
        <v>0.65909090909090917</v>
      </c>
      <c r="X128" s="57">
        <v>0.71541501976284594</v>
      </c>
      <c r="Y128" s="57">
        <v>0.69090909090909092</v>
      </c>
      <c r="Z128" s="57">
        <v>0.46249999999999991</v>
      </c>
      <c r="AA128" s="57">
        <v>0.5625</v>
      </c>
      <c r="AB128" s="57">
        <v>0.67256637168141586</v>
      </c>
      <c r="AC128" s="57">
        <v>0.61290322580645151</v>
      </c>
      <c r="AD128" s="57">
        <v>0.50630914826498419</v>
      </c>
      <c r="AE128" s="57">
        <v>0.63618677042801552</v>
      </c>
      <c r="AF128" s="57">
        <v>0.74463519313304727</v>
      </c>
      <c r="AG128" s="57">
        <v>0.74463519313304727</v>
      </c>
    </row>
    <row r="129" spans="1:33" x14ac:dyDescent="0.3">
      <c r="A129" s="49" t="s">
        <v>84</v>
      </c>
      <c r="B129" s="49" t="s">
        <v>100</v>
      </c>
      <c r="C129" s="49" t="s">
        <v>24</v>
      </c>
      <c r="D129" s="51">
        <v>3</v>
      </c>
      <c r="E129" s="51" t="s">
        <v>25</v>
      </c>
      <c r="F129" s="49" t="s">
        <v>47</v>
      </c>
      <c r="G129" s="49" t="s">
        <v>107</v>
      </c>
      <c r="H129" s="57">
        <v>0.43636363636363629</v>
      </c>
      <c r="I129" s="57">
        <v>0.4111111111111112</v>
      </c>
      <c r="J129" s="57">
        <v>0.52733118971061099</v>
      </c>
      <c r="K129" s="57">
        <v>0.44134078212290495</v>
      </c>
      <c r="L129" s="57">
        <v>0.41052631578947363</v>
      </c>
      <c r="M129" s="57">
        <v>0.5014326647564471</v>
      </c>
      <c r="N129" s="57">
        <v>0.45468428330903071</v>
      </c>
      <c r="O129" s="57">
        <v>0.4956521739130435</v>
      </c>
      <c r="P129" s="57">
        <v>0.40406976744186052</v>
      </c>
      <c r="Q129" s="57">
        <v>0.44892473118279574</v>
      </c>
      <c r="R129" s="57">
        <v>0.41752577319587636</v>
      </c>
      <c r="S129" s="57">
        <v>0.47894736842105257</v>
      </c>
      <c r="T129" s="57">
        <v>0.55813953488372103</v>
      </c>
      <c r="U129" s="57">
        <v>0.45238095238095233</v>
      </c>
      <c r="V129" s="57">
        <v>0.47619047619047628</v>
      </c>
      <c r="W129" s="57">
        <v>0.60538116591928248</v>
      </c>
      <c r="X129" s="57">
        <v>0.54237288135593231</v>
      </c>
      <c r="Y129" s="57">
        <v>0.45945945945945943</v>
      </c>
      <c r="Z129" s="57">
        <v>0.5092592592592593</v>
      </c>
      <c r="AA129" s="57">
        <v>0.52606635071090047</v>
      </c>
      <c r="AB129" s="57">
        <v>0.47003154574132489</v>
      </c>
      <c r="AC129" s="57">
        <v>0.38500000000000001</v>
      </c>
      <c r="AD129" s="57">
        <v>0.49019607843137258</v>
      </c>
      <c r="AE129" s="57">
        <v>0.52915766738660897</v>
      </c>
      <c r="AF129" s="57">
        <v>0.57534246575342474</v>
      </c>
      <c r="AG129" s="57">
        <v>0.5</v>
      </c>
    </row>
    <row r="130" spans="1:33" x14ac:dyDescent="0.3">
      <c r="A130" s="49" t="s">
        <v>85</v>
      </c>
      <c r="B130" s="49" t="s">
        <v>100</v>
      </c>
      <c r="C130" s="49" t="s">
        <v>24</v>
      </c>
      <c r="D130" s="51">
        <v>3</v>
      </c>
      <c r="E130" s="51" t="s">
        <v>25</v>
      </c>
      <c r="F130" s="49" t="s">
        <v>47</v>
      </c>
      <c r="G130" s="49" t="s">
        <v>108</v>
      </c>
      <c r="H130" s="57">
        <v>0.51020408163265296</v>
      </c>
      <c r="I130" s="57">
        <v>0.42142857142857149</v>
      </c>
      <c r="J130" s="57">
        <v>0.47297297297297303</v>
      </c>
      <c r="K130" s="57">
        <v>0.48540145985401462</v>
      </c>
      <c r="L130" s="57">
        <v>0.50303030303030294</v>
      </c>
      <c r="M130" s="57">
        <v>0.50757575757575757</v>
      </c>
      <c r="N130" s="57">
        <v>0.48343552441571208</v>
      </c>
      <c r="O130" s="57">
        <v>0.44827586206896552</v>
      </c>
      <c r="P130" s="57">
        <v>0.46783625730994149</v>
      </c>
      <c r="Q130" s="57">
        <v>0.43283582089552231</v>
      </c>
      <c r="R130" s="57">
        <v>0.47409326424870457</v>
      </c>
      <c r="S130" s="57">
        <v>0.53333333333333344</v>
      </c>
      <c r="T130" s="57">
        <v>0.53465346534653468</v>
      </c>
      <c r="U130" s="57">
        <v>0.57854406130268199</v>
      </c>
      <c r="V130" s="57">
        <v>0.44688644688644685</v>
      </c>
      <c r="W130" s="57">
        <v>0.47826086956521729</v>
      </c>
      <c r="X130" s="57">
        <v>0.63309352517985618</v>
      </c>
      <c r="Y130" s="57">
        <v>0.52736318407960203</v>
      </c>
      <c r="Z130" s="57">
        <v>0.55154639175257736</v>
      </c>
      <c r="AA130" s="57">
        <v>0.57539682539682535</v>
      </c>
      <c r="AB130" s="57">
        <v>0.51776649746192893</v>
      </c>
      <c r="AC130" s="57">
        <v>0.52549019607843128</v>
      </c>
      <c r="AD130" s="57">
        <v>0.46385542168674698</v>
      </c>
      <c r="AE130" s="57">
        <v>0.52884615384615374</v>
      </c>
      <c r="AF130" s="57">
        <v>0.46153846153846145</v>
      </c>
      <c r="AG130" s="57">
        <v>0.54285714285714293</v>
      </c>
    </row>
    <row r="131" spans="1:33" x14ac:dyDescent="0.3">
      <c r="A131" s="49" t="s">
        <v>86</v>
      </c>
      <c r="B131" s="49" t="s">
        <v>100</v>
      </c>
      <c r="C131" s="49" t="s">
        <v>24</v>
      </c>
      <c r="D131" s="51">
        <v>3</v>
      </c>
      <c r="E131" s="51" t="s">
        <v>25</v>
      </c>
      <c r="F131" s="49" t="s">
        <v>47</v>
      </c>
      <c r="G131" s="49" t="s">
        <v>105</v>
      </c>
      <c r="H131" s="57">
        <v>0.39130434782608692</v>
      </c>
      <c r="I131" s="57">
        <v>0.38571428571428568</v>
      </c>
      <c r="J131" s="57">
        <v>0.39737991266375539</v>
      </c>
      <c r="K131" s="57">
        <v>0.38817005545286509</v>
      </c>
      <c r="L131" s="57">
        <v>0.3804034582132565</v>
      </c>
      <c r="M131" s="57">
        <v>0.41496598639455784</v>
      </c>
      <c r="N131" s="57">
        <v>0.3929896743774679</v>
      </c>
      <c r="O131" s="57">
        <v>0.46327683615819204</v>
      </c>
      <c r="P131" s="57">
        <v>0.36190476190476195</v>
      </c>
      <c r="Q131" s="57">
        <v>0.45144804088586032</v>
      </c>
      <c r="R131" s="57">
        <v>0.35145631067961158</v>
      </c>
      <c r="S131" s="57">
        <v>0.41960784313725497</v>
      </c>
      <c r="T131" s="57">
        <v>0.30980392156862746</v>
      </c>
      <c r="U131" s="57">
        <v>0.34836065573770503</v>
      </c>
      <c r="V131" s="57">
        <v>0.32478632478632474</v>
      </c>
      <c r="W131" s="57">
        <v>0.48657718120805371</v>
      </c>
      <c r="X131" s="57">
        <v>0.49673202614379086</v>
      </c>
      <c r="Y131" s="57">
        <v>0.5580645161290323</v>
      </c>
      <c r="Z131" s="57">
        <v>0.54407294832826758</v>
      </c>
      <c r="AA131" s="57">
        <v>0.41287878787878785</v>
      </c>
      <c r="AB131" s="57">
        <v>0.37912087912087911</v>
      </c>
      <c r="AC131" s="57">
        <v>0.39637305699481873</v>
      </c>
      <c r="AD131" s="57">
        <v>0.40763052208835338</v>
      </c>
      <c r="AE131" s="57">
        <v>0.39999999999999991</v>
      </c>
      <c r="AF131" s="57">
        <v>0.37007874015748032</v>
      </c>
      <c r="AG131" s="57">
        <v>0.3491525423728814</v>
      </c>
    </row>
    <row r="132" spans="1:33" x14ac:dyDescent="0.3">
      <c r="A132" s="49" t="s">
        <v>23</v>
      </c>
      <c r="B132" s="49" t="s">
        <v>100</v>
      </c>
      <c r="C132" s="49" t="s">
        <v>24</v>
      </c>
      <c r="D132" s="51">
        <v>3</v>
      </c>
      <c r="E132" s="51" t="s">
        <v>25</v>
      </c>
      <c r="F132" s="49" t="s">
        <v>47</v>
      </c>
      <c r="G132" s="49" t="s">
        <v>106</v>
      </c>
      <c r="H132" s="57">
        <v>0.4213483146067416</v>
      </c>
      <c r="I132" s="57">
        <v>0.42040816326530606</v>
      </c>
      <c r="J132" s="57">
        <v>0.37313432835820892</v>
      </c>
      <c r="K132" s="57">
        <v>0.49545454545454537</v>
      </c>
      <c r="L132" s="57">
        <v>0.43971631205673756</v>
      </c>
      <c r="M132" s="57">
        <v>0.38888888888888884</v>
      </c>
      <c r="N132" s="57">
        <v>0.42315842543840471</v>
      </c>
      <c r="O132" s="57">
        <v>0.46285714285714286</v>
      </c>
      <c r="P132" s="57">
        <v>0.42582417582417587</v>
      </c>
      <c r="Q132" s="57">
        <v>0.44966442953020125</v>
      </c>
      <c r="R132" s="57">
        <v>0.39236111111111116</v>
      </c>
      <c r="S132" s="57">
        <v>0.4285714285714286</v>
      </c>
      <c r="T132" s="57">
        <v>0.4329896907216495</v>
      </c>
      <c r="U132" s="57">
        <v>0.38993710691823891</v>
      </c>
      <c r="V132" s="57">
        <v>0.5271966527196652</v>
      </c>
      <c r="W132" s="57">
        <v>0.37869822485207094</v>
      </c>
      <c r="X132" s="57">
        <v>0.46636771300448432</v>
      </c>
      <c r="Y132" s="57">
        <v>0.48586572438162534</v>
      </c>
      <c r="Z132" s="57">
        <v>0.40041493775933601</v>
      </c>
      <c r="AA132" s="57">
        <v>0.44015444015444016</v>
      </c>
      <c r="AB132" s="57">
        <v>0.49584487534626032</v>
      </c>
      <c r="AC132" s="57">
        <v>0.40799999999999992</v>
      </c>
      <c r="AD132" s="57">
        <v>0.46341463414634143</v>
      </c>
      <c r="AE132" s="57">
        <v>0.48958333333333326</v>
      </c>
      <c r="AF132" s="57">
        <v>0.28455284552845539</v>
      </c>
      <c r="AG132" s="57">
        <v>0.33678756476683946</v>
      </c>
    </row>
    <row r="133" spans="1:33" x14ac:dyDescent="0.3">
      <c r="A133" s="49" t="s">
        <v>74</v>
      </c>
      <c r="B133" s="49" t="s">
        <v>99</v>
      </c>
      <c r="C133" s="49" t="s">
        <v>26</v>
      </c>
      <c r="D133" s="51">
        <v>0.6</v>
      </c>
      <c r="E133" s="51" t="s">
        <v>27</v>
      </c>
      <c r="F133" s="49" t="s">
        <v>47</v>
      </c>
      <c r="G133" s="49" t="s">
        <v>103</v>
      </c>
      <c r="H133" s="57">
        <v>0.31052631578947376</v>
      </c>
      <c r="I133" s="57">
        <v>0.36890951276102091</v>
      </c>
      <c r="J133" s="57">
        <v>0.375</v>
      </c>
      <c r="K133" s="57">
        <v>0.38297872340425543</v>
      </c>
      <c r="L133" s="57">
        <v>0.38742393509127782</v>
      </c>
      <c r="M133" s="57">
        <v>0.35714285714285721</v>
      </c>
      <c r="N133" s="57">
        <v>0.36366355736481415</v>
      </c>
      <c r="O133" s="57">
        <v>0.41687979539641939</v>
      </c>
      <c r="P133" s="57">
        <v>0.49388753056234713</v>
      </c>
      <c r="Q133" s="57">
        <v>0.52836879432624118</v>
      </c>
      <c r="R133" s="57">
        <v>0.41739130434782612</v>
      </c>
      <c r="S133" s="57">
        <v>0.40988372093023262</v>
      </c>
      <c r="T133" s="57">
        <v>0.3550135501355014</v>
      </c>
      <c r="U133" s="57">
        <v>0.39999999999999991</v>
      </c>
      <c r="V133" s="57">
        <v>0.39523809523809517</v>
      </c>
      <c r="W133" s="57">
        <v>0.41590214067278297</v>
      </c>
      <c r="X133" s="57">
        <v>0.36507936507936511</v>
      </c>
      <c r="Y133" s="57">
        <v>0.40489130434782616</v>
      </c>
      <c r="Z133" s="57">
        <v>0.32569974554707382</v>
      </c>
      <c r="AA133" s="57">
        <v>0.40369393139841692</v>
      </c>
      <c r="AB133" s="57">
        <v>0.43367346938775508</v>
      </c>
      <c r="AC133" s="57">
        <v>0.3995157384987893</v>
      </c>
      <c r="AD133" s="57">
        <v>0.36010362694300513</v>
      </c>
      <c r="AE133" s="57">
        <v>0.38177014531043585</v>
      </c>
      <c r="AF133" s="57">
        <v>0.59433962264150941</v>
      </c>
      <c r="AG133" s="57">
        <v>0.42536115569823441</v>
      </c>
    </row>
    <row r="134" spans="1:33" x14ac:dyDescent="0.3">
      <c r="A134" s="49" t="s">
        <v>76</v>
      </c>
      <c r="B134" s="49" t="s">
        <v>99</v>
      </c>
      <c r="C134" s="49" t="s">
        <v>26</v>
      </c>
      <c r="D134" s="51">
        <v>0.6</v>
      </c>
      <c r="E134" s="51" t="s">
        <v>27</v>
      </c>
      <c r="F134" s="49" t="s">
        <v>47</v>
      </c>
      <c r="G134" s="49" t="s">
        <v>104</v>
      </c>
      <c r="H134" s="57">
        <v>0.45388788426763105</v>
      </c>
      <c r="I134" s="57">
        <v>0.52479338842975198</v>
      </c>
      <c r="J134" s="57">
        <v>0.417004048582996</v>
      </c>
      <c r="K134" s="57">
        <v>0.45961538461538454</v>
      </c>
      <c r="L134" s="57">
        <v>0.47169811320754707</v>
      </c>
      <c r="M134" s="57">
        <v>0.46590909090909083</v>
      </c>
      <c r="N134" s="57">
        <v>0.4654846516687336</v>
      </c>
      <c r="O134" s="57">
        <v>0.53846153846153855</v>
      </c>
      <c r="P134" s="57">
        <v>0.53389830508474567</v>
      </c>
      <c r="Q134" s="57">
        <v>0.46428571428571419</v>
      </c>
      <c r="R134" s="57">
        <v>0.50285714285714289</v>
      </c>
      <c r="S134" s="57">
        <v>0.34369602763385143</v>
      </c>
      <c r="T134" s="57">
        <v>0.52356020942408388</v>
      </c>
      <c r="U134" s="57">
        <v>0.49184149184149195</v>
      </c>
      <c r="V134" s="57">
        <v>0.42788461538461542</v>
      </c>
      <c r="W134" s="57">
        <v>0.30141843971631199</v>
      </c>
      <c r="X134" s="57">
        <v>0.42424242424242431</v>
      </c>
      <c r="Y134" s="57">
        <v>0.46732121212121214</v>
      </c>
      <c r="Z134" s="57">
        <v>0.51039999999999996</v>
      </c>
      <c r="AA134" s="57">
        <v>0.76777251184834117</v>
      </c>
      <c r="AB134" s="57">
        <v>0.65607560503659657</v>
      </c>
      <c r="AC134" s="57">
        <v>0.65607560503659657</v>
      </c>
      <c r="AD134" s="57">
        <v>0.54437869822485196</v>
      </c>
      <c r="AE134" s="57">
        <v>0.60876132930513593</v>
      </c>
      <c r="AF134" s="57">
        <v>0.55654761904761907</v>
      </c>
      <c r="AG134" s="57">
        <v>0.50401069518716568</v>
      </c>
    </row>
    <row r="135" spans="1:33" x14ac:dyDescent="0.3">
      <c r="A135" s="49" t="s">
        <v>7</v>
      </c>
      <c r="B135" s="49" t="s">
        <v>99</v>
      </c>
      <c r="C135" s="49" t="s">
        <v>26</v>
      </c>
      <c r="D135" s="51">
        <v>0.6</v>
      </c>
      <c r="E135" s="51" t="s">
        <v>27</v>
      </c>
      <c r="F135" s="49" t="s">
        <v>47</v>
      </c>
      <c r="G135" s="49" t="s">
        <v>101</v>
      </c>
      <c r="H135" s="57">
        <v>0.42937853107344637</v>
      </c>
      <c r="I135" s="57">
        <v>0.38043478260869557</v>
      </c>
      <c r="J135" s="57">
        <v>0.3317073170731708</v>
      </c>
      <c r="K135" s="57">
        <v>0.27478753541076495</v>
      </c>
      <c r="L135" s="57">
        <v>0.44155844155844148</v>
      </c>
      <c r="M135" s="57">
        <v>0.3623188405797102</v>
      </c>
      <c r="N135" s="57">
        <v>0.37003090805070488</v>
      </c>
      <c r="O135" s="57">
        <v>0.4478527607361964</v>
      </c>
      <c r="P135" s="57">
        <v>0.52914798206278024</v>
      </c>
      <c r="Q135" s="57">
        <v>0.44162436548223361</v>
      </c>
      <c r="R135" s="57">
        <v>0.48133595284872288</v>
      </c>
      <c r="S135" s="57">
        <v>0.5387931034482758</v>
      </c>
      <c r="T135" s="57">
        <v>0.54141414141414135</v>
      </c>
      <c r="U135" s="57">
        <v>0.53099173553719003</v>
      </c>
      <c r="V135" s="57">
        <v>0.47953216374269014</v>
      </c>
      <c r="W135" s="57">
        <v>0.48201438848920852</v>
      </c>
      <c r="X135" s="57">
        <v>0.56272401433691766</v>
      </c>
      <c r="Y135" s="57">
        <v>0.49664429530201337</v>
      </c>
      <c r="Z135" s="57">
        <v>0.5390334572490707</v>
      </c>
      <c r="AA135" s="57">
        <v>0.41798941798941791</v>
      </c>
      <c r="AB135" s="57">
        <v>0.49122807017543857</v>
      </c>
      <c r="AC135" s="57">
        <v>0.51254480286738358</v>
      </c>
      <c r="AD135" s="57">
        <v>0.60854092526690384</v>
      </c>
      <c r="AE135" s="57">
        <v>0.5185185185185186</v>
      </c>
      <c r="AF135" s="57">
        <v>0.54452054794520555</v>
      </c>
      <c r="AG135" s="57">
        <v>0.52669039145907481</v>
      </c>
    </row>
    <row r="136" spans="1:33" x14ac:dyDescent="0.3">
      <c r="A136" s="49" t="s">
        <v>77</v>
      </c>
      <c r="B136" s="49" t="s">
        <v>99</v>
      </c>
      <c r="C136" s="49" t="s">
        <v>26</v>
      </c>
      <c r="D136" s="51">
        <v>0.6</v>
      </c>
      <c r="E136" s="51" t="s">
        <v>27</v>
      </c>
      <c r="F136" s="49" t="s">
        <v>47</v>
      </c>
      <c r="G136" s="49" t="s">
        <v>102</v>
      </c>
      <c r="H136" s="57">
        <v>0.41025641025641035</v>
      </c>
      <c r="I136" s="57">
        <v>0.3266331658291457</v>
      </c>
      <c r="J136" s="57">
        <v>0.38431372549019605</v>
      </c>
      <c r="K136" s="57">
        <v>0.45614035087719307</v>
      </c>
      <c r="L136" s="57">
        <v>0.49484536082474229</v>
      </c>
      <c r="M136" s="57">
        <v>0.46794871794871784</v>
      </c>
      <c r="N136" s="57">
        <v>0.42335628853773422</v>
      </c>
      <c r="O136" s="57">
        <v>0.47663551401869153</v>
      </c>
      <c r="P136" s="57">
        <v>0.37297297297297294</v>
      </c>
      <c r="Q136" s="57">
        <v>0.3787878787878789</v>
      </c>
      <c r="R136" s="57">
        <v>0.44836956521739135</v>
      </c>
      <c r="S136" s="57">
        <v>0.47695852534562211</v>
      </c>
      <c r="T136" s="57">
        <v>0.50462962962962954</v>
      </c>
      <c r="U136" s="57">
        <v>0.4629032258064516</v>
      </c>
      <c r="V136" s="57">
        <v>0.47457627118644075</v>
      </c>
      <c r="W136" s="57">
        <v>0.54071661237785018</v>
      </c>
      <c r="X136" s="57">
        <v>0.59384615384615391</v>
      </c>
      <c r="Y136" s="57">
        <v>0.55263157894736836</v>
      </c>
      <c r="Z136" s="57">
        <v>0.57471264367816088</v>
      </c>
      <c r="AA136" s="57">
        <v>0.53130016051364359</v>
      </c>
      <c r="AB136" s="57">
        <v>0.53773584905660377</v>
      </c>
      <c r="AC136" s="57">
        <v>0.46385542168674698</v>
      </c>
      <c r="AD136" s="57">
        <v>0.49715909090909083</v>
      </c>
      <c r="AE136" s="57">
        <v>0.47058823529411775</v>
      </c>
      <c r="AF136" s="57">
        <v>0.74489795918367352</v>
      </c>
      <c r="AG136" s="57">
        <v>0.54838709677419351</v>
      </c>
    </row>
    <row r="137" spans="1:33" x14ac:dyDescent="0.3">
      <c r="A137" s="49" t="s">
        <v>12</v>
      </c>
      <c r="B137" s="49" t="s">
        <v>99</v>
      </c>
      <c r="C137" s="49" t="s">
        <v>26</v>
      </c>
      <c r="D137" s="51">
        <v>0.6</v>
      </c>
      <c r="E137" s="51" t="s">
        <v>27</v>
      </c>
      <c r="F137" s="49" t="s">
        <v>47</v>
      </c>
      <c r="G137" s="49" t="s">
        <v>103</v>
      </c>
      <c r="H137" s="57">
        <v>0.43575418994413417</v>
      </c>
      <c r="I137" s="57">
        <v>0.41346153846153855</v>
      </c>
      <c r="J137" s="57">
        <v>0.38983050847457634</v>
      </c>
      <c r="K137" s="57">
        <v>0.40611353711790388</v>
      </c>
      <c r="L137" s="57">
        <v>0.40922190201729114</v>
      </c>
      <c r="M137" s="57">
        <v>0.54292343387470998</v>
      </c>
      <c r="N137" s="57">
        <v>0.43288418498169229</v>
      </c>
      <c r="O137" s="57">
        <v>0.38571428571428568</v>
      </c>
      <c r="P137" s="57">
        <v>0.36538461538461542</v>
      </c>
      <c r="Q137" s="57">
        <v>0.3319502074688796</v>
      </c>
      <c r="R137" s="57">
        <v>0.36501901140684412</v>
      </c>
      <c r="S137" s="57">
        <v>0.36363636363636354</v>
      </c>
      <c r="T137" s="57">
        <v>0.29145728643216073</v>
      </c>
      <c r="U137" s="57">
        <v>0.32485875706214684</v>
      </c>
      <c r="V137" s="57">
        <v>0.44202898550724634</v>
      </c>
      <c r="W137" s="57">
        <v>0.27837837837837842</v>
      </c>
      <c r="X137" s="57">
        <v>0.30769230769230771</v>
      </c>
      <c r="Y137" s="57">
        <v>0.41753343239227347</v>
      </c>
      <c r="Z137" s="57">
        <v>0.38585209003215426</v>
      </c>
      <c r="AA137" s="57">
        <v>0.28120713305898493</v>
      </c>
      <c r="AB137" s="57">
        <v>0.33501259445843834</v>
      </c>
      <c r="AC137" s="57">
        <v>0.41121495327102808</v>
      </c>
      <c r="AD137" s="57">
        <v>0.33528550512445099</v>
      </c>
      <c r="AE137" s="57">
        <v>0.36904761904761907</v>
      </c>
      <c r="AF137" s="57">
        <v>0.36774193548387091</v>
      </c>
      <c r="AG137" s="57">
        <v>0.36114285714285721</v>
      </c>
    </row>
    <row r="138" spans="1:33" x14ac:dyDescent="0.3">
      <c r="A138" s="49" t="s">
        <v>13</v>
      </c>
      <c r="B138" s="49" t="s">
        <v>99</v>
      </c>
      <c r="C138" s="49" t="s">
        <v>26</v>
      </c>
      <c r="D138" s="51">
        <v>0.6</v>
      </c>
      <c r="E138" s="51" t="s">
        <v>27</v>
      </c>
      <c r="F138" s="49" t="s">
        <v>47</v>
      </c>
      <c r="G138" s="49" t="s">
        <v>104</v>
      </c>
      <c r="H138" s="57">
        <v>0.52229299363057335</v>
      </c>
      <c r="I138" s="57">
        <v>0.38918918918918921</v>
      </c>
      <c r="J138" s="57">
        <v>0.52</v>
      </c>
      <c r="K138" s="57">
        <v>0.37196765498652296</v>
      </c>
      <c r="L138" s="57">
        <v>0.39320388349514568</v>
      </c>
      <c r="M138" s="57">
        <v>0.45045045045045051</v>
      </c>
      <c r="N138" s="57">
        <v>0.44118402862531364</v>
      </c>
      <c r="O138" s="57">
        <v>0.41333333333333333</v>
      </c>
      <c r="P138" s="57">
        <v>0.46863468634686356</v>
      </c>
      <c r="Q138" s="57">
        <v>0.48302469135802473</v>
      </c>
      <c r="R138" s="57">
        <v>0.45238095238095233</v>
      </c>
      <c r="S138" s="57">
        <v>0.45083932853717035</v>
      </c>
      <c r="T138" s="57">
        <v>0.46012269938650308</v>
      </c>
      <c r="U138" s="57">
        <v>0.45724907063197029</v>
      </c>
      <c r="V138" s="57">
        <v>0.54166666666666674</v>
      </c>
      <c r="W138" s="57">
        <v>0.62558139534883717</v>
      </c>
      <c r="X138" s="57">
        <v>0.54625550660792954</v>
      </c>
      <c r="Y138" s="57">
        <v>0.51567944250871078</v>
      </c>
      <c r="Z138" s="57">
        <v>0.58192090395480234</v>
      </c>
      <c r="AA138" s="57">
        <v>0.40289855072463765</v>
      </c>
      <c r="AB138" s="57">
        <v>0.5</v>
      </c>
      <c r="AC138" s="57">
        <v>0.47747747747747749</v>
      </c>
      <c r="AD138" s="57">
        <v>0.56989247311827951</v>
      </c>
      <c r="AE138" s="57">
        <v>0.53647058823529403</v>
      </c>
      <c r="AF138" s="57">
        <v>0.42657342657342667</v>
      </c>
      <c r="AG138" s="57">
        <v>0.3600000000000001</v>
      </c>
    </row>
    <row r="139" spans="1:33" x14ac:dyDescent="0.3">
      <c r="A139" s="49" t="s">
        <v>15</v>
      </c>
      <c r="B139" s="49" t="s">
        <v>99</v>
      </c>
      <c r="C139" s="49" t="s">
        <v>26</v>
      </c>
      <c r="D139" s="51">
        <v>0.6</v>
      </c>
      <c r="E139" s="51" t="s">
        <v>27</v>
      </c>
      <c r="F139" s="49" t="s">
        <v>47</v>
      </c>
      <c r="G139" s="49" t="s">
        <v>102</v>
      </c>
      <c r="H139" s="57">
        <v>0.48951048951048959</v>
      </c>
      <c r="I139" s="57">
        <v>0.26064735945485529</v>
      </c>
      <c r="J139" s="57">
        <v>0.3163636363636364</v>
      </c>
      <c r="K139" s="57">
        <v>0.36630036630036633</v>
      </c>
      <c r="L139" s="57">
        <v>0.41304347826086962</v>
      </c>
      <c r="M139" s="57">
        <v>0.40517241379310343</v>
      </c>
      <c r="N139" s="57">
        <v>0.37517295728055339</v>
      </c>
      <c r="O139" s="57">
        <v>0.46312684365781709</v>
      </c>
      <c r="P139" s="57">
        <v>0.40192926045016075</v>
      </c>
      <c r="Q139" s="57">
        <v>0.41981132075471694</v>
      </c>
      <c r="R139" s="57">
        <v>0.46315789473684221</v>
      </c>
      <c r="S139" s="57">
        <v>0.42336874051593321</v>
      </c>
      <c r="T139" s="57">
        <v>0.4891640866873066</v>
      </c>
      <c r="U139" s="57">
        <v>0.47852760736196309</v>
      </c>
      <c r="V139" s="57">
        <v>0.47357723577235777</v>
      </c>
      <c r="W139" s="57">
        <v>0.47158218125960061</v>
      </c>
      <c r="X139" s="57">
        <v>0.51264755480607072</v>
      </c>
      <c r="Y139" s="57">
        <v>0.53206239168110914</v>
      </c>
      <c r="Z139" s="57">
        <v>0.417004048582996</v>
      </c>
      <c r="AA139" s="57">
        <v>0.44214876033057848</v>
      </c>
      <c r="AB139" s="57">
        <v>0.50148367952522266</v>
      </c>
      <c r="AC139" s="57">
        <v>0.45833333333333326</v>
      </c>
      <c r="AD139" s="57">
        <v>0.57518796992481214</v>
      </c>
      <c r="AE139" s="57">
        <v>0.37201365187713309</v>
      </c>
      <c r="AF139" s="57">
        <v>0.43137254901960786</v>
      </c>
      <c r="AG139" s="57">
        <v>0.53888888888888897</v>
      </c>
    </row>
    <row r="140" spans="1:33" x14ac:dyDescent="0.3">
      <c r="A140" s="49" t="s">
        <v>78</v>
      </c>
      <c r="B140" s="49" t="s">
        <v>99</v>
      </c>
      <c r="C140" s="49" t="s">
        <v>26</v>
      </c>
      <c r="D140" s="51">
        <v>0.6</v>
      </c>
      <c r="E140" s="51" t="s">
        <v>27</v>
      </c>
      <c r="F140" s="49" t="s">
        <v>47</v>
      </c>
      <c r="G140" s="49" t="s">
        <v>103</v>
      </c>
      <c r="H140" s="57">
        <v>0.4838709677419355</v>
      </c>
      <c r="I140" s="57">
        <v>0.49300699300699291</v>
      </c>
      <c r="J140" s="57">
        <v>0.41891891891891886</v>
      </c>
      <c r="K140" s="57">
        <v>0.39999999999999991</v>
      </c>
      <c r="L140" s="57">
        <v>0.39999999999999991</v>
      </c>
      <c r="M140" s="57">
        <v>0.44615384615384612</v>
      </c>
      <c r="N140" s="57">
        <v>0.44032512097028215</v>
      </c>
      <c r="O140" s="57">
        <v>0.43873517786561256</v>
      </c>
      <c r="P140" s="57">
        <v>0.45667447306791575</v>
      </c>
      <c r="Q140" s="57">
        <v>0.51597051597051591</v>
      </c>
      <c r="R140" s="57">
        <v>0.55272727272727273</v>
      </c>
      <c r="S140" s="57">
        <v>0.42318840579710137</v>
      </c>
      <c r="T140" s="57">
        <v>0.52411575562700974</v>
      </c>
      <c r="U140" s="57">
        <v>0.4814814814814814</v>
      </c>
      <c r="V140" s="57">
        <v>0.44913151364764259</v>
      </c>
      <c r="W140" s="57">
        <v>0.53206239168110914</v>
      </c>
      <c r="X140" s="57">
        <v>0.51155115511551164</v>
      </c>
      <c r="Y140" s="57">
        <v>0.55633802816901401</v>
      </c>
      <c r="Z140" s="57">
        <v>0.53731343283582089</v>
      </c>
      <c r="AA140" s="57">
        <v>0.54744525547445266</v>
      </c>
      <c r="AB140" s="57">
        <v>0.64864864864864868</v>
      </c>
      <c r="AC140" s="57">
        <v>0.51449275362318847</v>
      </c>
      <c r="AD140" s="57">
        <v>0.49019607843137258</v>
      </c>
      <c r="AE140" s="57">
        <v>0.49450549450549453</v>
      </c>
      <c r="AF140" s="57">
        <v>0.4977307110438729</v>
      </c>
      <c r="AG140" s="57">
        <v>0.58045977011494254</v>
      </c>
    </row>
    <row r="141" spans="1:33" x14ac:dyDescent="0.3">
      <c r="A141" s="49" t="s">
        <v>16</v>
      </c>
      <c r="B141" s="49" t="s">
        <v>99</v>
      </c>
      <c r="C141" s="49" t="s">
        <v>26</v>
      </c>
      <c r="D141" s="51">
        <v>0.6</v>
      </c>
      <c r="E141" s="51" t="s">
        <v>27</v>
      </c>
      <c r="F141" s="49" t="s">
        <v>47</v>
      </c>
      <c r="G141" s="49" t="s">
        <v>104</v>
      </c>
      <c r="H141" s="57">
        <v>0.39473684210526305</v>
      </c>
      <c r="I141" s="57">
        <v>0.41999999999999993</v>
      </c>
      <c r="J141" s="57">
        <v>0.2994505494505495</v>
      </c>
      <c r="K141" s="57">
        <v>0.42741935483870974</v>
      </c>
      <c r="L141" s="57">
        <v>0.39419087136929454</v>
      </c>
      <c r="M141" s="57">
        <v>0.46062992125984259</v>
      </c>
      <c r="N141" s="57">
        <v>0.39940458983727661</v>
      </c>
      <c r="O141" s="57">
        <v>0.47368421052631571</v>
      </c>
      <c r="P141" s="57">
        <v>0.3743500866551126</v>
      </c>
      <c r="Q141" s="57">
        <v>0.3764172335600906</v>
      </c>
      <c r="R141" s="57">
        <v>0.43278688524590159</v>
      </c>
      <c r="S141" s="57">
        <v>0.50557620817843874</v>
      </c>
      <c r="T141" s="57">
        <v>0.55555555555555558</v>
      </c>
      <c r="U141" s="57">
        <v>0.39890710382513661</v>
      </c>
      <c r="V141" s="57">
        <v>0.41317365269461082</v>
      </c>
      <c r="W141" s="57">
        <v>0.4932432432432432</v>
      </c>
      <c r="X141" s="57">
        <v>0.49635036496350371</v>
      </c>
      <c r="Y141" s="57">
        <v>0.5847457627118644</v>
      </c>
      <c r="Z141" s="57">
        <v>0.5613382899628252</v>
      </c>
      <c r="AA141" s="57">
        <v>0.53571428571428581</v>
      </c>
      <c r="AB141" s="57">
        <v>0.60256410256410264</v>
      </c>
      <c r="AC141" s="57">
        <v>0.48455284552845534</v>
      </c>
      <c r="AD141" s="57">
        <v>0.5607843137254902</v>
      </c>
      <c r="AE141" s="57">
        <v>0.63805104408352675</v>
      </c>
      <c r="AF141" s="57">
        <v>0.36419753086419759</v>
      </c>
      <c r="AG141" s="57">
        <v>0.37999999999999989</v>
      </c>
    </row>
    <row r="142" spans="1:33" x14ac:dyDescent="0.3">
      <c r="A142" s="49" t="s">
        <v>79</v>
      </c>
      <c r="B142" s="49" t="s">
        <v>99</v>
      </c>
      <c r="C142" s="49" t="s">
        <v>26</v>
      </c>
      <c r="D142" s="51">
        <v>0.6</v>
      </c>
      <c r="E142" s="51" t="s">
        <v>27</v>
      </c>
      <c r="F142" s="49" t="s">
        <v>47</v>
      </c>
      <c r="G142" s="49" t="s">
        <v>101</v>
      </c>
      <c r="H142" s="57">
        <v>0.3406113537117903</v>
      </c>
      <c r="I142" s="57">
        <v>0.45999999999999996</v>
      </c>
      <c r="J142" s="57">
        <v>0.39857142857142858</v>
      </c>
      <c r="K142" s="57">
        <v>0.33714285714285719</v>
      </c>
      <c r="L142" s="57">
        <v>0.55000000000000004</v>
      </c>
      <c r="M142" s="57">
        <v>0.49122807017543857</v>
      </c>
      <c r="N142" s="57">
        <v>0.42959228493358576</v>
      </c>
      <c r="O142" s="57">
        <v>0.42487046632124348</v>
      </c>
      <c r="P142" s="57">
        <v>0.37864077669902918</v>
      </c>
      <c r="Q142" s="57">
        <v>0.54014598540145986</v>
      </c>
      <c r="R142" s="57">
        <v>0.60697674418604652</v>
      </c>
      <c r="S142" s="57">
        <v>0.61290322580645151</v>
      </c>
      <c r="T142" s="57">
        <v>0.62149532710280364</v>
      </c>
      <c r="U142" s="57">
        <v>0.39595375722543347</v>
      </c>
      <c r="V142" s="57">
        <v>0.4864864864864864</v>
      </c>
      <c r="W142" s="57">
        <v>0.46039603960396036</v>
      </c>
      <c r="X142" s="57">
        <v>0.57564575645756455</v>
      </c>
      <c r="Y142" s="57">
        <v>0.56400000000000006</v>
      </c>
      <c r="Z142" s="57">
        <v>0.55555555555555558</v>
      </c>
      <c r="AA142" s="57">
        <v>0.57563025210084029</v>
      </c>
      <c r="AB142" s="57">
        <v>0.68965517241379315</v>
      </c>
      <c r="AC142" s="57">
        <v>0.44522144522144513</v>
      </c>
      <c r="AD142" s="57">
        <v>0.42288557213930345</v>
      </c>
      <c r="AE142" s="57">
        <v>0.46113989637305708</v>
      </c>
      <c r="AF142" s="57">
        <v>0.29598893499308443</v>
      </c>
      <c r="AG142" s="57">
        <v>0.5194029850746269</v>
      </c>
    </row>
    <row r="143" spans="1:33" x14ac:dyDescent="0.3">
      <c r="A143" s="49" t="s">
        <v>17</v>
      </c>
      <c r="B143" s="49" t="s">
        <v>99</v>
      </c>
      <c r="C143" s="49" t="s">
        <v>26</v>
      </c>
      <c r="D143" s="51">
        <v>0.6</v>
      </c>
      <c r="E143" s="51" t="s">
        <v>27</v>
      </c>
      <c r="F143" s="49" t="s">
        <v>47</v>
      </c>
      <c r="G143" s="49" t="s">
        <v>102</v>
      </c>
      <c r="H143" s="57">
        <v>0.38121546961325969</v>
      </c>
      <c r="I143" s="57">
        <v>0.45046728971962624</v>
      </c>
      <c r="J143" s="57">
        <v>0.42940038684719539</v>
      </c>
      <c r="K143" s="57">
        <v>0.38271604938271597</v>
      </c>
      <c r="L143" s="57">
        <v>0.44516129032258056</v>
      </c>
      <c r="M143" s="57">
        <v>0.43220338983050843</v>
      </c>
      <c r="N143" s="57">
        <v>0.42019397928598101</v>
      </c>
      <c r="O143" s="57">
        <v>0.43523316062176165</v>
      </c>
      <c r="P143" s="57">
        <v>0.55113636363636354</v>
      </c>
      <c r="Q143" s="57">
        <v>0.49447513812154686</v>
      </c>
      <c r="R143" s="57">
        <v>0.45641025641025634</v>
      </c>
      <c r="S143" s="57">
        <v>0.51658767772511838</v>
      </c>
      <c r="T143" s="57">
        <v>0.50253807106598991</v>
      </c>
      <c r="U143" s="57">
        <v>0.44907407407407418</v>
      </c>
      <c r="V143" s="57">
        <v>0.5703125</v>
      </c>
      <c r="W143" s="57">
        <v>0.48692810457516345</v>
      </c>
      <c r="X143" s="57">
        <v>0.51578947368421058</v>
      </c>
      <c r="Y143" s="57">
        <v>0.53942652329749108</v>
      </c>
      <c r="Z143" s="57">
        <v>0.44605809128630702</v>
      </c>
      <c r="AA143" s="57">
        <v>0.47727272727272729</v>
      </c>
      <c r="AB143" s="57">
        <v>0.43448275862068964</v>
      </c>
      <c r="AC143" s="57">
        <v>0.47985347985347993</v>
      </c>
      <c r="AD143" s="57">
        <v>0.47599999999999998</v>
      </c>
      <c r="AE143" s="57">
        <v>0.47096774193548385</v>
      </c>
      <c r="AF143" s="57">
        <v>0.51070336391437299</v>
      </c>
      <c r="AG143" s="57">
        <v>0.42998352553542007</v>
      </c>
    </row>
    <row r="144" spans="1:33" x14ac:dyDescent="0.3">
      <c r="A144" s="49" t="s">
        <v>80</v>
      </c>
      <c r="B144" s="49" t="s">
        <v>99</v>
      </c>
      <c r="C144" s="49" t="s">
        <v>26</v>
      </c>
      <c r="D144" s="51">
        <v>0.6</v>
      </c>
      <c r="E144" s="51" t="s">
        <v>27</v>
      </c>
      <c r="F144" s="49" t="s">
        <v>47</v>
      </c>
      <c r="G144" s="49" t="s">
        <v>107</v>
      </c>
      <c r="H144" s="57">
        <v>0.45945945945945943</v>
      </c>
      <c r="I144" s="57">
        <v>0.40074906367041208</v>
      </c>
      <c r="J144" s="57">
        <v>0.50413223140495877</v>
      </c>
      <c r="K144" s="57">
        <v>0.44311377245508976</v>
      </c>
      <c r="L144" s="57">
        <v>0.42233009708737868</v>
      </c>
      <c r="M144" s="57">
        <v>0.5018587360594795</v>
      </c>
      <c r="N144" s="57">
        <v>0.45527389335612972</v>
      </c>
      <c r="O144" s="57">
        <v>0.54128440366972486</v>
      </c>
      <c r="P144" s="57">
        <v>0.39473684210526305</v>
      </c>
      <c r="Q144" s="57">
        <v>0.31963470319634713</v>
      </c>
      <c r="R144" s="57">
        <v>0.31991951710261568</v>
      </c>
      <c r="S144" s="57">
        <v>0.41443850267379689</v>
      </c>
      <c r="T144" s="57">
        <v>0.35023041474654382</v>
      </c>
      <c r="U144" s="57">
        <v>0.35447761194029859</v>
      </c>
      <c r="V144" s="57">
        <v>0.55228758169934644</v>
      </c>
      <c r="W144" s="57">
        <v>0.40831295843520787</v>
      </c>
      <c r="X144" s="57">
        <v>0.43939393939393945</v>
      </c>
      <c r="Y144" s="57">
        <v>0.47098976109215007</v>
      </c>
      <c r="Z144" s="57">
        <v>0.49572649572649574</v>
      </c>
      <c r="AA144" s="57">
        <v>0.49032258064516121</v>
      </c>
      <c r="AB144" s="57">
        <v>0.43093922651933703</v>
      </c>
      <c r="AC144" s="57">
        <v>0.37362637362637363</v>
      </c>
      <c r="AD144" s="57">
        <v>0.49415204678362579</v>
      </c>
      <c r="AE144" s="57">
        <v>0.53921568627450989</v>
      </c>
      <c r="AF144" s="57">
        <v>0.65461847389558225</v>
      </c>
      <c r="AG144" s="57">
        <v>0.52597402597402598</v>
      </c>
    </row>
    <row r="145" spans="1:33" x14ac:dyDescent="0.3">
      <c r="A145" s="49" t="s">
        <v>20</v>
      </c>
      <c r="B145" s="49" t="s">
        <v>100</v>
      </c>
      <c r="C145" s="49" t="s">
        <v>26</v>
      </c>
      <c r="D145" s="51">
        <v>0.6</v>
      </c>
      <c r="E145" s="51" t="s">
        <v>27</v>
      </c>
      <c r="F145" s="49" t="s">
        <v>47</v>
      </c>
      <c r="G145" s="49" t="s">
        <v>108</v>
      </c>
      <c r="H145" s="57">
        <v>0.58297872340425538</v>
      </c>
      <c r="I145" s="57">
        <v>0.55786350148367947</v>
      </c>
      <c r="J145" s="57">
        <v>0.4391025641025641</v>
      </c>
      <c r="K145" s="57">
        <v>0.58823529411764697</v>
      </c>
      <c r="L145" s="57">
        <v>0.54798761609907132</v>
      </c>
      <c r="M145" s="57">
        <v>0.52895752895752901</v>
      </c>
      <c r="N145" s="57">
        <v>0.54085420469412437</v>
      </c>
      <c r="O145" s="57">
        <v>0.53804347826086962</v>
      </c>
      <c r="P145" s="57">
        <v>0.48093841642228741</v>
      </c>
      <c r="Q145" s="57">
        <v>0.58771929824561409</v>
      </c>
      <c r="R145" s="57">
        <v>0.52</v>
      </c>
      <c r="S145" s="57">
        <v>0.60795454545454541</v>
      </c>
      <c r="T145" s="57">
        <v>0.63978494623655924</v>
      </c>
      <c r="U145" s="57">
        <v>0.69829683698296829</v>
      </c>
      <c r="V145" s="57">
        <v>0.62441314553990601</v>
      </c>
      <c r="W145" s="57">
        <v>0.68246445497630326</v>
      </c>
      <c r="X145" s="57">
        <v>0.69801980198019797</v>
      </c>
      <c r="Y145" s="57">
        <v>0.70935960591133007</v>
      </c>
      <c r="Z145" s="57">
        <v>0.76119402985074625</v>
      </c>
      <c r="AA145" s="57">
        <v>0.73515981735159808</v>
      </c>
      <c r="AB145" s="57">
        <v>0.7279596977329974</v>
      </c>
      <c r="AC145" s="57">
        <v>0.71733966745843225</v>
      </c>
      <c r="AD145" s="57">
        <v>0.56302521008403361</v>
      </c>
      <c r="AE145" s="57">
        <v>0.63716814159292046</v>
      </c>
      <c r="AF145" s="57">
        <v>0.67919799498746869</v>
      </c>
      <c r="AG145" s="57">
        <v>0.61502347417840375</v>
      </c>
    </row>
    <row r="146" spans="1:33" x14ac:dyDescent="0.3">
      <c r="A146" s="49" t="s">
        <v>21</v>
      </c>
      <c r="B146" s="49" t="s">
        <v>100</v>
      </c>
      <c r="C146" s="49" t="s">
        <v>26</v>
      </c>
      <c r="D146" s="51">
        <v>0.6</v>
      </c>
      <c r="E146" s="51" t="s">
        <v>27</v>
      </c>
      <c r="F146" s="49" t="s">
        <v>47</v>
      </c>
      <c r="G146" s="49" t="s">
        <v>105</v>
      </c>
      <c r="H146" s="57">
        <v>0.60629921259842523</v>
      </c>
      <c r="I146" s="57">
        <v>0.47104247104247099</v>
      </c>
      <c r="J146" s="57">
        <v>0.5</v>
      </c>
      <c r="K146" s="57">
        <v>0.36867469879518078</v>
      </c>
      <c r="L146" s="57">
        <v>0.43930635838150289</v>
      </c>
      <c r="M146" s="57">
        <v>0.4375</v>
      </c>
      <c r="N146" s="57">
        <v>0.47047045680293004</v>
      </c>
      <c r="O146" s="57">
        <v>0.38388625592417069</v>
      </c>
      <c r="P146" s="57">
        <v>0.3879999999999999</v>
      </c>
      <c r="Q146" s="57">
        <v>0.38095238095238093</v>
      </c>
      <c r="R146" s="57">
        <v>0.46586345381526106</v>
      </c>
      <c r="S146" s="57">
        <v>0.52716297786720312</v>
      </c>
      <c r="T146" s="57">
        <v>0.4496124031007751</v>
      </c>
      <c r="U146" s="57">
        <v>0.54133858267716528</v>
      </c>
      <c r="V146" s="57">
        <v>0.50286806883365198</v>
      </c>
      <c r="W146" s="57">
        <v>0.44910179640718573</v>
      </c>
      <c r="X146" s="57">
        <v>0.54225352112676051</v>
      </c>
      <c r="Y146" s="57">
        <v>0.43171806167400884</v>
      </c>
      <c r="Z146" s="57">
        <v>0.53461538461538471</v>
      </c>
      <c r="AA146" s="57">
        <v>0.54</v>
      </c>
      <c r="AB146" s="57">
        <v>0.48850574712643668</v>
      </c>
      <c r="AC146" s="57">
        <v>0.52459016393442615</v>
      </c>
      <c r="AD146" s="57">
        <v>0.52340425531914891</v>
      </c>
      <c r="AE146" s="57">
        <v>0.7</v>
      </c>
      <c r="AF146" s="57">
        <v>0.44045368620037806</v>
      </c>
      <c r="AG146" s="57">
        <v>0.51376146788990829</v>
      </c>
    </row>
    <row r="147" spans="1:33" x14ac:dyDescent="0.3">
      <c r="A147" s="49" t="s">
        <v>82</v>
      </c>
      <c r="B147" s="49" t="s">
        <v>100</v>
      </c>
      <c r="C147" s="49" t="s">
        <v>26</v>
      </c>
      <c r="D147" s="51">
        <v>0.6</v>
      </c>
      <c r="E147" s="51" t="s">
        <v>27</v>
      </c>
      <c r="F147" s="49" t="s">
        <v>47</v>
      </c>
      <c r="G147" s="49" t="s">
        <v>107</v>
      </c>
      <c r="H147" s="57">
        <v>0.44522968197879864</v>
      </c>
      <c r="I147" s="57">
        <v>0.43181818181818188</v>
      </c>
      <c r="J147" s="57">
        <v>0.42352941176470593</v>
      </c>
      <c r="K147" s="57">
        <v>0.47235023041474644</v>
      </c>
      <c r="L147" s="57">
        <v>0.55020080321285136</v>
      </c>
      <c r="M147" s="57">
        <v>0.63380281690140849</v>
      </c>
      <c r="N147" s="57">
        <v>0.49282185434844883</v>
      </c>
      <c r="O147" s="57">
        <v>0.42999999999999994</v>
      </c>
      <c r="P147" s="57">
        <v>0.41125541125541121</v>
      </c>
      <c r="Q147" s="57">
        <v>0.40579710144927539</v>
      </c>
      <c r="R147" s="57">
        <v>0.48051948051948057</v>
      </c>
      <c r="S147" s="57">
        <v>0.54008438818565407</v>
      </c>
      <c r="T147" s="57">
        <v>0.54468085106382969</v>
      </c>
      <c r="U147" s="57">
        <v>0.58798283261802564</v>
      </c>
      <c r="V147" s="57">
        <v>0.592741935483871</v>
      </c>
      <c r="W147" s="57">
        <v>0.58695652173913038</v>
      </c>
      <c r="X147" s="57">
        <v>0.51041666666666674</v>
      </c>
      <c r="Y147" s="57">
        <v>0.54166666666666674</v>
      </c>
      <c r="Z147" s="57">
        <v>0.57983193277310918</v>
      </c>
      <c r="AA147" s="57">
        <v>0.58898305084745761</v>
      </c>
      <c r="AB147" s="57">
        <v>0.54935622317596566</v>
      </c>
      <c r="AC147" s="57">
        <v>0.7009803921568627</v>
      </c>
      <c r="AD147" s="57">
        <v>0.47524752475247523</v>
      </c>
      <c r="AE147" s="57">
        <v>0.4739130434782608</v>
      </c>
      <c r="AF147" s="57">
        <v>0.54954954954954949</v>
      </c>
      <c r="AG147" s="57">
        <v>0.50467289719626174</v>
      </c>
    </row>
    <row r="148" spans="1:33" x14ac:dyDescent="0.3">
      <c r="A148" s="49" t="s">
        <v>22</v>
      </c>
      <c r="B148" s="49" t="s">
        <v>100</v>
      </c>
      <c r="C148" s="49" t="s">
        <v>26</v>
      </c>
      <c r="D148" s="51">
        <v>0.6</v>
      </c>
      <c r="E148" s="51" t="s">
        <v>27</v>
      </c>
      <c r="F148" s="49" t="s">
        <v>47</v>
      </c>
      <c r="G148" s="49" t="s">
        <v>108</v>
      </c>
      <c r="H148" s="57">
        <v>0.45864661654135341</v>
      </c>
      <c r="I148" s="57">
        <v>0.43793103448275872</v>
      </c>
      <c r="J148" s="57">
        <v>0.37113402061855671</v>
      </c>
      <c r="K148" s="57">
        <v>0.42635658914728691</v>
      </c>
      <c r="L148" s="57">
        <v>0.390625</v>
      </c>
      <c r="M148" s="57">
        <v>0.5</v>
      </c>
      <c r="N148" s="57">
        <v>0.43078221013165924</v>
      </c>
      <c r="O148" s="57">
        <v>0.53179190751445082</v>
      </c>
      <c r="P148" s="57">
        <v>0.50515463917525771</v>
      </c>
      <c r="Q148" s="57">
        <v>0.50793650793650791</v>
      </c>
      <c r="R148" s="57">
        <v>0.54471544715447151</v>
      </c>
      <c r="S148" s="57">
        <v>0.52216748768472909</v>
      </c>
      <c r="T148" s="57">
        <v>0.58706467661691542</v>
      </c>
      <c r="U148" s="57">
        <v>0.61194029850746268</v>
      </c>
      <c r="V148" s="57">
        <v>0.59803921568627461</v>
      </c>
      <c r="W148" s="57">
        <v>0.625</v>
      </c>
      <c r="X148" s="57">
        <v>0.57853403141361248</v>
      </c>
      <c r="Y148" s="57">
        <v>0.47709923664122145</v>
      </c>
      <c r="Z148" s="57">
        <v>0.51304347826086949</v>
      </c>
      <c r="AA148" s="57">
        <v>0.46496815286624193</v>
      </c>
      <c r="AB148" s="57">
        <v>0.47972972972972983</v>
      </c>
      <c r="AC148" s="57">
        <v>0.41818181818181821</v>
      </c>
      <c r="AD148" s="57">
        <v>0.49361702127659579</v>
      </c>
      <c r="AE148" s="57">
        <v>0.56053811659192831</v>
      </c>
      <c r="AF148" s="57">
        <v>0.53880266075388028</v>
      </c>
      <c r="AG148" s="57">
        <v>0.71428571428571419</v>
      </c>
    </row>
    <row r="149" spans="1:33" x14ac:dyDescent="0.3">
      <c r="A149" s="49" t="s">
        <v>83</v>
      </c>
      <c r="B149" s="49" t="s">
        <v>100</v>
      </c>
      <c r="C149" s="49" t="s">
        <v>26</v>
      </c>
      <c r="D149" s="51">
        <v>0.6</v>
      </c>
      <c r="E149" s="51" t="s">
        <v>27</v>
      </c>
      <c r="F149" s="49" t="s">
        <v>47</v>
      </c>
      <c r="G149" s="49" t="s">
        <v>105</v>
      </c>
      <c r="H149" s="57">
        <v>0.48582230623818523</v>
      </c>
      <c r="I149" s="57">
        <v>0.5373608903020668</v>
      </c>
      <c r="J149" s="57">
        <v>0.47368421052631571</v>
      </c>
      <c r="K149" s="57">
        <v>0.50177935943060503</v>
      </c>
      <c r="L149" s="57">
        <v>0.54104477611940305</v>
      </c>
      <c r="M149" s="57">
        <v>0.38718662952646232</v>
      </c>
      <c r="N149" s="57">
        <v>0.48781302869050641</v>
      </c>
      <c r="O149" s="57">
        <v>0.32835820895522394</v>
      </c>
      <c r="P149" s="57">
        <v>0.5</v>
      </c>
      <c r="Q149" s="57">
        <v>0.5366876310272537</v>
      </c>
      <c r="R149" s="57">
        <v>0.48584905660377364</v>
      </c>
      <c r="S149" s="57">
        <v>0.5933609958506223</v>
      </c>
      <c r="T149" s="57">
        <v>0.4956521739130435</v>
      </c>
      <c r="U149" s="57">
        <v>0.49199999999999999</v>
      </c>
      <c r="V149" s="57">
        <v>0.47580645161290325</v>
      </c>
      <c r="W149" s="57">
        <v>0.57330827067669166</v>
      </c>
      <c r="X149" s="57">
        <v>0.50450450450450446</v>
      </c>
      <c r="Y149" s="57">
        <v>0.44347826086956532</v>
      </c>
      <c r="Z149" s="57">
        <v>0.53881278538812793</v>
      </c>
      <c r="AA149" s="57">
        <v>0.53319919517102621</v>
      </c>
      <c r="AB149" s="57">
        <v>0.56673114119922641</v>
      </c>
      <c r="AC149" s="57">
        <v>0.52091254752851701</v>
      </c>
      <c r="AD149" s="57">
        <v>0.59830866807610983</v>
      </c>
      <c r="AE149" s="57">
        <v>0.61333333333333329</v>
      </c>
      <c r="AF149" s="57">
        <v>0.47598253275109181</v>
      </c>
      <c r="AG149" s="57">
        <v>0.55363984674329503</v>
      </c>
    </row>
    <row r="150" spans="1:33" x14ac:dyDescent="0.3">
      <c r="A150" s="49" t="s">
        <v>84</v>
      </c>
      <c r="B150" s="49" t="s">
        <v>100</v>
      </c>
      <c r="C150" s="49" t="s">
        <v>26</v>
      </c>
      <c r="D150" s="51">
        <v>0.6</v>
      </c>
      <c r="E150" s="51" t="s">
        <v>27</v>
      </c>
      <c r="F150" s="49" t="s">
        <v>47</v>
      </c>
      <c r="G150" s="49" t="s">
        <v>106</v>
      </c>
      <c r="H150" s="57">
        <v>0.45747800586510268</v>
      </c>
      <c r="I150" s="57">
        <v>0.49507389162561566</v>
      </c>
      <c r="J150" s="57">
        <v>0.57339449541284404</v>
      </c>
      <c r="K150" s="57">
        <v>0.58333333333333326</v>
      </c>
      <c r="L150" s="57">
        <v>0.42328042328042326</v>
      </c>
      <c r="M150" s="57">
        <v>0.5331125827814569</v>
      </c>
      <c r="N150" s="57">
        <v>0.5109454553831293</v>
      </c>
      <c r="O150" s="57">
        <v>0.47260273972602729</v>
      </c>
      <c r="P150" s="57">
        <v>0.50163934426229506</v>
      </c>
      <c r="Q150" s="57">
        <v>0.6005586592178771</v>
      </c>
      <c r="R150" s="57">
        <v>0.53170731707317076</v>
      </c>
      <c r="S150" s="57">
        <v>0.57711442786069655</v>
      </c>
      <c r="T150" s="57">
        <v>0.54106280193236711</v>
      </c>
      <c r="U150" s="57">
        <v>0.4285714285714286</v>
      </c>
      <c r="V150" s="57">
        <v>0.51428571428571423</v>
      </c>
      <c r="W150" s="57">
        <v>0.56994818652849744</v>
      </c>
      <c r="X150" s="57">
        <v>0.66480446927374293</v>
      </c>
      <c r="Y150" s="57">
        <v>0.62182741116751261</v>
      </c>
      <c r="Z150" s="57">
        <v>0.41813602015113349</v>
      </c>
      <c r="AA150" s="57">
        <v>0.43839541547277938</v>
      </c>
      <c r="AB150" s="57">
        <v>0.55223880597014929</v>
      </c>
      <c r="AC150" s="57">
        <v>0.62019230769230771</v>
      </c>
      <c r="AD150" s="57">
        <v>0.67724867724867721</v>
      </c>
      <c r="AE150" s="57">
        <v>0.5879396984924623</v>
      </c>
      <c r="AF150" s="57">
        <v>0.47905759162303663</v>
      </c>
      <c r="AG150" s="57">
        <v>0.45317220543806647</v>
      </c>
    </row>
    <row r="151" spans="1:33" x14ac:dyDescent="0.3">
      <c r="A151" s="49" t="s">
        <v>85</v>
      </c>
      <c r="B151" s="49" t="s">
        <v>100</v>
      </c>
      <c r="C151" s="49" t="s">
        <v>26</v>
      </c>
      <c r="D151" s="51">
        <v>0.6</v>
      </c>
      <c r="E151" s="51" t="s">
        <v>27</v>
      </c>
      <c r="F151" s="49" t="s">
        <v>47</v>
      </c>
      <c r="G151" s="49" t="s">
        <v>107</v>
      </c>
      <c r="H151" s="57">
        <v>0.42721518987341778</v>
      </c>
      <c r="I151" s="57">
        <v>0.43283582089552231</v>
      </c>
      <c r="J151" s="57">
        <v>0.55813953488372103</v>
      </c>
      <c r="K151" s="57">
        <v>0.48232323232323226</v>
      </c>
      <c r="L151" s="57">
        <v>0.53023255813953485</v>
      </c>
      <c r="M151" s="57">
        <v>0.45270270270270263</v>
      </c>
      <c r="N151" s="57">
        <v>0.48057483980302179</v>
      </c>
      <c r="O151" s="57">
        <v>0.68840579710144922</v>
      </c>
      <c r="P151" s="57">
        <v>0.57308584686774933</v>
      </c>
      <c r="Q151" s="57">
        <v>0.55172413793103448</v>
      </c>
      <c r="R151" s="57">
        <v>0.60091743119266061</v>
      </c>
      <c r="S151" s="57">
        <v>0.5553047404063205</v>
      </c>
      <c r="T151" s="57">
        <v>0.48115299334811534</v>
      </c>
      <c r="U151" s="57">
        <v>0.56355932203389836</v>
      </c>
      <c r="V151" s="57">
        <v>0.40957446808510634</v>
      </c>
      <c r="W151" s="57">
        <v>0.56133056133056125</v>
      </c>
      <c r="X151" s="57">
        <v>0.58781362007168458</v>
      </c>
      <c r="Y151" s="57">
        <v>0.53625954198473291</v>
      </c>
      <c r="Z151" s="57">
        <v>0.5859375</v>
      </c>
      <c r="AA151" s="57">
        <v>0.54174757281553387</v>
      </c>
      <c r="AB151" s="57">
        <v>0.65020576131687235</v>
      </c>
      <c r="AC151" s="57">
        <v>0.49115044247787609</v>
      </c>
      <c r="AD151" s="57">
        <v>0.539906103286385</v>
      </c>
      <c r="AE151" s="57">
        <v>0.5901639344262295</v>
      </c>
      <c r="AF151" s="57">
        <v>0.72160356347438759</v>
      </c>
      <c r="AG151" s="57">
        <v>0.50870406189555117</v>
      </c>
    </row>
    <row r="152" spans="1:33" x14ac:dyDescent="0.3">
      <c r="A152" s="49" t="s">
        <v>86</v>
      </c>
      <c r="B152" s="49" t="s">
        <v>100</v>
      </c>
      <c r="C152" s="49" t="s">
        <v>26</v>
      </c>
      <c r="D152" s="51">
        <v>0.6</v>
      </c>
      <c r="E152" s="51" t="s">
        <v>27</v>
      </c>
      <c r="F152" s="49" t="s">
        <v>47</v>
      </c>
      <c r="G152" s="49" t="s">
        <v>108</v>
      </c>
      <c r="H152" s="57">
        <v>0.49508196721311482</v>
      </c>
      <c r="I152" s="57">
        <v>0.470873786407767</v>
      </c>
      <c r="J152" s="57">
        <v>0.51530612244897966</v>
      </c>
      <c r="K152" s="57">
        <v>0.37362637362637363</v>
      </c>
      <c r="L152" s="57">
        <v>0.31553398058252435</v>
      </c>
      <c r="M152" s="57">
        <v>0.35185185185185186</v>
      </c>
      <c r="N152" s="57">
        <v>0.42037901368843517</v>
      </c>
      <c r="O152" s="57">
        <v>0.4764705882352942</v>
      </c>
      <c r="P152" s="57">
        <v>0.4509803921568627</v>
      </c>
      <c r="Q152" s="57">
        <v>0.5183486238532109</v>
      </c>
      <c r="R152" s="57">
        <v>0.39473684210526305</v>
      </c>
      <c r="S152" s="57">
        <v>0.4771784232365146</v>
      </c>
      <c r="T152" s="57">
        <v>0.46139359698681726</v>
      </c>
      <c r="U152" s="57">
        <v>0.40794223826714804</v>
      </c>
      <c r="V152" s="57">
        <v>0.43877551020408156</v>
      </c>
      <c r="W152" s="57">
        <v>0.44357976653696496</v>
      </c>
      <c r="X152" s="57">
        <v>0.52692307692307683</v>
      </c>
      <c r="Y152" s="57">
        <v>0.48134328358208944</v>
      </c>
      <c r="Z152" s="57">
        <v>0.52083333333333326</v>
      </c>
      <c r="AA152" s="57">
        <v>0.51489361702127656</v>
      </c>
      <c r="AB152" s="57">
        <v>0.55777777777777771</v>
      </c>
      <c r="AC152" s="57">
        <v>0.50746268656716409</v>
      </c>
      <c r="AD152" s="57">
        <v>0.41732283464566922</v>
      </c>
      <c r="AE152" s="57">
        <v>0.4042553191489362</v>
      </c>
      <c r="AF152" s="57">
        <v>0.41155234657039719</v>
      </c>
      <c r="AG152" s="57">
        <v>0.47552447552447563</v>
      </c>
    </row>
    <row r="153" spans="1:33" x14ac:dyDescent="0.3">
      <c r="A153" s="49" t="s">
        <v>23</v>
      </c>
      <c r="B153" s="49" t="s">
        <v>100</v>
      </c>
      <c r="C153" s="49" t="s">
        <v>26</v>
      </c>
      <c r="D153" s="51">
        <v>0.6</v>
      </c>
      <c r="E153" s="51" t="s">
        <v>27</v>
      </c>
      <c r="F153" s="49" t="s">
        <v>47</v>
      </c>
      <c r="G153" s="49" t="s">
        <v>105</v>
      </c>
      <c r="H153" s="57">
        <v>0.49704142011834329</v>
      </c>
      <c r="I153" s="57">
        <v>0.47407407407407409</v>
      </c>
      <c r="J153" s="57">
        <v>0.30208333333333326</v>
      </c>
      <c r="K153" s="57">
        <v>0.40552995391705071</v>
      </c>
      <c r="L153" s="57">
        <v>0.45999999999999996</v>
      </c>
      <c r="M153" s="57">
        <v>0.43283582089552231</v>
      </c>
      <c r="N153" s="57">
        <v>0.42859410038972062</v>
      </c>
      <c r="O153" s="57">
        <v>0.46153846153846145</v>
      </c>
      <c r="P153" s="57">
        <v>0.34567901234567899</v>
      </c>
      <c r="Q153" s="57">
        <v>0.35682819383259923</v>
      </c>
      <c r="R153" s="57">
        <v>0.4015151515151516</v>
      </c>
      <c r="S153" s="57">
        <v>0.41743119266055051</v>
      </c>
      <c r="T153" s="57">
        <v>0.3938547486033519</v>
      </c>
      <c r="U153" s="57">
        <v>0.45299145299145294</v>
      </c>
      <c r="V153" s="57">
        <v>0.47047244094488194</v>
      </c>
      <c r="W153" s="57">
        <v>0.41048034934497823</v>
      </c>
      <c r="X153" s="57">
        <v>0.44279661016949157</v>
      </c>
      <c r="Y153" s="57">
        <v>0.46757679180887379</v>
      </c>
      <c r="Z153" s="57">
        <v>0.44945567651632978</v>
      </c>
      <c r="AA153" s="57">
        <v>0.34123222748815163</v>
      </c>
      <c r="AB153" s="57">
        <v>0.421875</v>
      </c>
      <c r="AC153" s="57">
        <v>0.39908952959028832</v>
      </c>
      <c r="AD153" s="57">
        <v>0.36057692307692313</v>
      </c>
      <c r="AE153" s="57">
        <v>0.42993630573248409</v>
      </c>
      <c r="AF153" s="57">
        <v>0.38749999999999996</v>
      </c>
      <c r="AG153" s="57">
        <v>0.38749999999999996</v>
      </c>
    </row>
    <row r="154" spans="1:33" x14ac:dyDescent="0.3">
      <c r="A154" s="49" t="s">
        <v>74</v>
      </c>
      <c r="B154" s="49" t="s">
        <v>99</v>
      </c>
      <c r="C154" s="49" t="s">
        <v>28</v>
      </c>
      <c r="D154" s="51">
        <v>2.5</v>
      </c>
      <c r="E154" s="51" t="s">
        <v>10</v>
      </c>
      <c r="F154" s="49" t="s">
        <v>47</v>
      </c>
      <c r="G154" s="49" t="s">
        <v>102</v>
      </c>
      <c r="H154" s="57">
        <v>0.36274509803921573</v>
      </c>
      <c r="I154" s="57">
        <v>0.36422413793103448</v>
      </c>
      <c r="J154" s="57">
        <v>0.375</v>
      </c>
      <c r="K154" s="57">
        <v>0.4009009009009008</v>
      </c>
      <c r="L154" s="57">
        <v>0.33924611973392471</v>
      </c>
      <c r="M154" s="57">
        <v>0.42280285035629461</v>
      </c>
      <c r="N154" s="57">
        <v>0.37748651782689507</v>
      </c>
      <c r="O154" s="57">
        <v>0.29981024667931688</v>
      </c>
      <c r="P154" s="57">
        <v>0.36068376068376073</v>
      </c>
      <c r="Q154" s="57">
        <v>0.37579617834394896</v>
      </c>
      <c r="R154" s="57">
        <v>0.34986225895316814</v>
      </c>
      <c r="S154" s="57">
        <v>0.32420091324200917</v>
      </c>
      <c r="T154" s="57">
        <v>0.39999999999999991</v>
      </c>
      <c r="U154" s="57">
        <v>0.38283828382838281</v>
      </c>
      <c r="V154" s="57">
        <v>0.3348214285714286</v>
      </c>
      <c r="W154" s="57">
        <v>0.41533546325878601</v>
      </c>
      <c r="X154" s="57">
        <v>0.34052388289676427</v>
      </c>
      <c r="Y154" s="57">
        <v>0.44609665427509304</v>
      </c>
      <c r="Z154" s="57">
        <v>0.39308578745198464</v>
      </c>
      <c r="AA154" s="57">
        <v>0.53539823008849563</v>
      </c>
      <c r="AB154" s="57">
        <v>0.38888888888888884</v>
      </c>
      <c r="AC154" s="57">
        <v>0.28846153846153855</v>
      </c>
      <c r="AD154" s="57">
        <v>0.34239130434782616</v>
      </c>
      <c r="AE154" s="57">
        <v>0.39355742296918761</v>
      </c>
      <c r="AF154" s="57">
        <v>0.51859099804305275</v>
      </c>
      <c r="AG154" s="57">
        <v>0.33773087071240115</v>
      </c>
    </row>
    <row r="155" spans="1:33" x14ac:dyDescent="0.3">
      <c r="A155" s="49" t="s">
        <v>76</v>
      </c>
      <c r="B155" s="49" t="s">
        <v>99</v>
      </c>
      <c r="C155" s="49" t="s">
        <v>28</v>
      </c>
      <c r="D155" s="51">
        <v>2.5</v>
      </c>
      <c r="E155" s="51" t="s">
        <v>10</v>
      </c>
      <c r="F155" s="49" t="s">
        <v>47</v>
      </c>
      <c r="G155" s="49" t="s">
        <v>106</v>
      </c>
      <c r="H155" s="57">
        <v>0.42545454545454553</v>
      </c>
      <c r="I155" s="57">
        <v>0.43302180685358249</v>
      </c>
      <c r="J155" s="57">
        <v>0.37313432835820892</v>
      </c>
      <c r="K155" s="57">
        <v>0.42805755395683454</v>
      </c>
      <c r="L155" s="57">
        <v>0.41402714932126705</v>
      </c>
      <c r="M155" s="57">
        <v>0.41891891891891886</v>
      </c>
      <c r="N155" s="57">
        <v>0.41543571714389294</v>
      </c>
      <c r="O155" s="57">
        <v>0.39618138424821003</v>
      </c>
      <c r="P155" s="57">
        <v>0.48534201954397393</v>
      </c>
      <c r="Q155" s="57">
        <v>0.46666666666666656</v>
      </c>
      <c r="R155" s="57">
        <v>0.47582697201017821</v>
      </c>
      <c r="S155" s="57">
        <v>0.35000000000000009</v>
      </c>
      <c r="T155" s="57">
        <v>0.5037878787878789</v>
      </c>
      <c r="U155" s="57">
        <v>0.55640243902439024</v>
      </c>
      <c r="V155" s="57">
        <v>0.53835978835978837</v>
      </c>
      <c r="W155" s="57">
        <v>0.49616368286445023</v>
      </c>
      <c r="X155" s="57">
        <v>0.68207024029574859</v>
      </c>
      <c r="Y155" s="57">
        <v>0.48974358974358978</v>
      </c>
      <c r="Z155" s="57">
        <v>0.49685534591194958</v>
      </c>
      <c r="AA155" s="57">
        <v>0.41666666666666674</v>
      </c>
      <c r="AB155" s="57">
        <v>0.46006389776357826</v>
      </c>
      <c r="AC155" s="57">
        <v>0.41567695961995255</v>
      </c>
      <c r="AD155" s="57">
        <v>0.63424124513618674</v>
      </c>
      <c r="AE155" s="57">
        <v>0.54545454545454541</v>
      </c>
      <c r="AF155" s="57">
        <v>0.44260485651214121</v>
      </c>
      <c r="AG155" s="57">
        <v>0.48205128205128212</v>
      </c>
    </row>
    <row r="156" spans="1:33" x14ac:dyDescent="0.3">
      <c r="A156" s="49" t="s">
        <v>7</v>
      </c>
      <c r="B156" s="49" t="s">
        <v>99</v>
      </c>
      <c r="C156" s="49" t="s">
        <v>28</v>
      </c>
      <c r="D156" s="51">
        <v>2.5</v>
      </c>
      <c r="E156" s="51" t="s">
        <v>10</v>
      </c>
      <c r="F156" s="49" t="s">
        <v>47</v>
      </c>
      <c r="G156" s="49" t="s">
        <v>104</v>
      </c>
      <c r="H156" s="57">
        <v>0.36196319018404899</v>
      </c>
      <c r="I156" s="57">
        <v>0.33854166666666674</v>
      </c>
      <c r="J156" s="57">
        <v>0.3484848484848484</v>
      </c>
      <c r="K156" s="57">
        <v>0.38834951456310685</v>
      </c>
      <c r="L156" s="57">
        <v>0.46075085324232079</v>
      </c>
      <c r="M156" s="57">
        <v>0.39563862928348903</v>
      </c>
      <c r="N156" s="57">
        <v>0.38228811707074684</v>
      </c>
      <c r="O156" s="57">
        <v>0.46408839779005517</v>
      </c>
      <c r="P156" s="57">
        <v>0.52359550561797752</v>
      </c>
      <c r="Q156" s="57">
        <v>0.42780748663101598</v>
      </c>
      <c r="R156" s="57">
        <v>0.46700507614213205</v>
      </c>
      <c r="S156" s="57">
        <v>0.46354166666666674</v>
      </c>
      <c r="T156" s="57">
        <v>0.50181818181818172</v>
      </c>
      <c r="U156" s="57">
        <v>0.6411290322580645</v>
      </c>
      <c r="V156" s="57">
        <v>0.35602094240837689</v>
      </c>
      <c r="W156" s="57">
        <v>0.49090909090909096</v>
      </c>
      <c r="X156" s="57">
        <v>0.50479846449136279</v>
      </c>
      <c r="Y156" s="57">
        <v>0.50830564784053167</v>
      </c>
      <c r="Z156" s="57">
        <v>0.5436241610738255</v>
      </c>
      <c r="AA156" s="57">
        <v>0.48946515397082657</v>
      </c>
      <c r="AB156" s="57">
        <v>0.50169491525423737</v>
      </c>
      <c r="AC156" s="57">
        <v>0.56148491879350337</v>
      </c>
      <c r="AD156" s="57">
        <v>0.647887323943662</v>
      </c>
      <c r="AE156" s="57">
        <v>0.52669039145907481</v>
      </c>
      <c r="AF156" s="57">
        <v>0.54391891891891886</v>
      </c>
      <c r="AG156" s="57">
        <v>0.64462809917355379</v>
      </c>
    </row>
    <row r="157" spans="1:33" x14ac:dyDescent="0.3">
      <c r="A157" s="49" t="s">
        <v>77</v>
      </c>
      <c r="B157" s="49" t="s">
        <v>99</v>
      </c>
      <c r="C157" s="49" t="s">
        <v>28</v>
      </c>
      <c r="D157" s="51">
        <v>2.5</v>
      </c>
      <c r="E157" s="51" t="s">
        <v>10</v>
      </c>
      <c r="F157" s="49" t="s">
        <v>47</v>
      </c>
      <c r="G157" s="49" t="s">
        <v>101</v>
      </c>
      <c r="H157" s="57">
        <v>0.42672413793103448</v>
      </c>
      <c r="I157" s="57">
        <v>0.51882845188284521</v>
      </c>
      <c r="J157" s="57">
        <v>0.41007194244604306</v>
      </c>
      <c r="K157" s="57">
        <v>0.45931758530183719</v>
      </c>
      <c r="L157" s="57">
        <v>0.39249146757679187</v>
      </c>
      <c r="M157" s="57">
        <v>0.38410596026490063</v>
      </c>
      <c r="N157" s="57">
        <v>0.43192325756724204</v>
      </c>
      <c r="O157" s="57">
        <v>0.50958904109589032</v>
      </c>
      <c r="P157" s="57">
        <v>0.54474708171206232</v>
      </c>
      <c r="Q157" s="57">
        <v>0.51506024096385539</v>
      </c>
      <c r="R157" s="57">
        <v>0.53896103896103886</v>
      </c>
      <c r="S157" s="57">
        <v>0.49714285714285711</v>
      </c>
      <c r="T157" s="57">
        <v>0.52916666666666656</v>
      </c>
      <c r="U157" s="57">
        <v>0.56427015250544654</v>
      </c>
      <c r="V157" s="57">
        <v>0.55072463768115942</v>
      </c>
      <c r="W157" s="57">
        <v>0.55000000000000004</v>
      </c>
      <c r="X157" s="57">
        <v>0.64628820960698685</v>
      </c>
      <c r="Y157" s="57">
        <v>0.51013513513513509</v>
      </c>
      <c r="Z157" s="57">
        <v>0.51245551601423478</v>
      </c>
      <c r="AA157" s="57">
        <v>0.54609929078014185</v>
      </c>
      <c r="AB157" s="57">
        <v>0.56928838951310867</v>
      </c>
      <c r="AC157" s="57">
        <v>0.55018587360594795</v>
      </c>
      <c r="AD157" s="57">
        <v>0.56273764258555126</v>
      </c>
      <c r="AE157" s="57">
        <v>0.58039215686274503</v>
      </c>
      <c r="AF157" s="57">
        <v>0.5</v>
      </c>
      <c r="AG157" s="57">
        <v>0.5</v>
      </c>
    </row>
    <row r="158" spans="1:33" x14ac:dyDescent="0.3">
      <c r="A158" s="49" t="s">
        <v>12</v>
      </c>
      <c r="B158" s="49" t="s">
        <v>99</v>
      </c>
      <c r="C158" s="49" t="s">
        <v>28</v>
      </c>
      <c r="D158" s="51">
        <v>2.5</v>
      </c>
      <c r="E158" s="51" t="s">
        <v>10</v>
      </c>
      <c r="F158" s="49" t="s">
        <v>47</v>
      </c>
      <c r="G158" s="49" t="s">
        <v>102</v>
      </c>
      <c r="H158" s="57">
        <v>0.40816326530612246</v>
      </c>
      <c r="I158" s="57">
        <v>0.40500000000000003</v>
      </c>
      <c r="J158" s="57">
        <v>0.33495145631067968</v>
      </c>
      <c r="K158" s="57">
        <v>0.40963855421686746</v>
      </c>
      <c r="L158" s="57">
        <v>0.25446428571428581</v>
      </c>
      <c r="M158" s="57">
        <v>0.4111111111111112</v>
      </c>
      <c r="N158" s="57">
        <v>0.37055477877651111</v>
      </c>
      <c r="O158" s="57">
        <v>0.38004246284501053</v>
      </c>
      <c r="P158" s="57">
        <v>0.32762836185819078</v>
      </c>
      <c r="Q158" s="57">
        <v>0.24654622741764087</v>
      </c>
      <c r="R158" s="57">
        <v>0.34959349593495936</v>
      </c>
      <c r="S158" s="57">
        <v>0.39166666666666661</v>
      </c>
      <c r="T158" s="57">
        <v>0.28277356446370527</v>
      </c>
      <c r="U158" s="57">
        <v>0.30084745762711873</v>
      </c>
      <c r="V158" s="57">
        <v>0.41424802110817938</v>
      </c>
      <c r="W158" s="57">
        <v>0.47016706443914091</v>
      </c>
      <c r="X158" s="57">
        <v>0.52898550724637672</v>
      </c>
      <c r="Y158" s="57">
        <v>0.38683127572016462</v>
      </c>
      <c r="Z158" s="57">
        <v>0.29344729344729337</v>
      </c>
      <c r="AA158" s="57">
        <v>0.39999999999999991</v>
      </c>
      <c r="AB158" s="57">
        <v>0.38129496402877705</v>
      </c>
      <c r="AC158" s="57">
        <v>0.40047961630695439</v>
      </c>
      <c r="AD158" s="57">
        <v>0.40097799511002452</v>
      </c>
      <c r="AE158" s="57">
        <v>0.3581661891117478</v>
      </c>
      <c r="AF158" s="57">
        <v>0.420654911838791</v>
      </c>
      <c r="AG158" s="57">
        <v>0.41099476439790572</v>
      </c>
    </row>
    <row r="159" spans="1:33" x14ac:dyDescent="0.3">
      <c r="A159" s="49" t="s">
        <v>13</v>
      </c>
      <c r="B159" s="49" t="s">
        <v>99</v>
      </c>
      <c r="C159" s="49" t="s">
        <v>28</v>
      </c>
      <c r="D159" s="51">
        <v>2.5</v>
      </c>
      <c r="E159" s="51" t="s">
        <v>10</v>
      </c>
      <c r="F159" s="49" t="s">
        <v>47</v>
      </c>
      <c r="G159" s="49" t="s">
        <v>103</v>
      </c>
      <c r="H159" s="57">
        <v>0.3094170403587444</v>
      </c>
      <c r="I159" s="57">
        <v>0.34285714285714275</v>
      </c>
      <c r="J159" s="57">
        <v>0.34878048780487814</v>
      </c>
      <c r="K159" s="57">
        <v>0.44023323615160348</v>
      </c>
      <c r="L159" s="57">
        <v>0.50183150183150182</v>
      </c>
      <c r="M159" s="57">
        <v>0.5641025641025641</v>
      </c>
      <c r="N159" s="57">
        <v>0.4178703288510725</v>
      </c>
      <c r="O159" s="57">
        <v>0.50802139037433158</v>
      </c>
      <c r="P159" s="57">
        <v>0.49632352941176472</v>
      </c>
      <c r="Q159" s="57">
        <v>0.52420701168614348</v>
      </c>
      <c r="R159" s="57">
        <v>0.46798029556650245</v>
      </c>
      <c r="S159" s="57">
        <v>0.55078125</v>
      </c>
      <c r="T159" s="57">
        <v>0.46086956521739131</v>
      </c>
      <c r="U159" s="57">
        <v>0.52704791344667701</v>
      </c>
      <c r="V159" s="57">
        <v>0.45370370370370372</v>
      </c>
      <c r="W159" s="57">
        <v>0.47115384615384626</v>
      </c>
      <c r="X159" s="57">
        <v>0.49498327759197314</v>
      </c>
      <c r="Y159" s="57">
        <v>0.4437299035369775</v>
      </c>
      <c r="Z159" s="57">
        <v>0.44527736131934037</v>
      </c>
      <c r="AA159" s="57">
        <v>0.63255813953488382</v>
      </c>
      <c r="AB159" s="57">
        <v>0.5</v>
      </c>
      <c r="AC159" s="57">
        <v>0.51141552511415522</v>
      </c>
      <c r="AD159" s="57">
        <v>0.50793650793650791</v>
      </c>
      <c r="AE159" s="57">
        <v>0.5191256830601092</v>
      </c>
      <c r="AF159" s="57">
        <v>0.48504983388704326</v>
      </c>
      <c r="AG159" s="57">
        <v>0.44062947067238922</v>
      </c>
    </row>
    <row r="160" spans="1:33" x14ac:dyDescent="0.3">
      <c r="A160" s="49" t="s">
        <v>15</v>
      </c>
      <c r="B160" s="49" t="s">
        <v>99</v>
      </c>
      <c r="C160" s="49" t="s">
        <v>28</v>
      </c>
      <c r="D160" s="51">
        <v>2.5</v>
      </c>
      <c r="E160" s="51" t="s">
        <v>10</v>
      </c>
      <c r="F160" s="49" t="s">
        <v>47</v>
      </c>
      <c r="G160" s="49" t="s">
        <v>101</v>
      </c>
      <c r="H160" s="57">
        <v>0.40526315789473677</v>
      </c>
      <c r="I160" s="57">
        <v>0.28398058252427183</v>
      </c>
      <c r="J160" s="57">
        <v>0.39901477832512322</v>
      </c>
      <c r="K160" s="57">
        <v>0.48909090909090902</v>
      </c>
      <c r="L160" s="57">
        <v>0.61417322834645671</v>
      </c>
      <c r="M160" s="57">
        <v>0.43157894736842106</v>
      </c>
      <c r="N160" s="57">
        <v>0.43718360059165312</v>
      </c>
      <c r="O160" s="57">
        <v>0.4064327485380117</v>
      </c>
      <c r="P160" s="57">
        <v>0.45535714285714279</v>
      </c>
      <c r="Q160" s="57">
        <v>0.45365853658536581</v>
      </c>
      <c r="R160" s="57">
        <v>0.48019801980198018</v>
      </c>
      <c r="S160" s="57">
        <v>0.41954022988505746</v>
      </c>
      <c r="T160" s="57">
        <v>0.47395833333333326</v>
      </c>
      <c r="U160" s="57">
        <v>0.51162790697674421</v>
      </c>
      <c r="V160" s="57">
        <v>0.36904761904761907</v>
      </c>
      <c r="W160" s="57">
        <v>0.37566137566137559</v>
      </c>
      <c r="X160" s="57">
        <v>0.38857142857142857</v>
      </c>
      <c r="Y160" s="57">
        <v>0.48370927318295731</v>
      </c>
      <c r="Z160" s="57">
        <v>0.40243902439024382</v>
      </c>
      <c r="AA160" s="57">
        <v>0.44217687074829937</v>
      </c>
      <c r="AB160" s="57">
        <v>0.44186046511627897</v>
      </c>
      <c r="AC160" s="57">
        <v>0.42570281124497988</v>
      </c>
      <c r="AD160" s="57">
        <v>0.51884700665188466</v>
      </c>
      <c r="AE160" s="57">
        <v>0.44235294117647062</v>
      </c>
      <c r="AF160" s="57">
        <v>0.50678733031674206</v>
      </c>
      <c r="AG160" s="57">
        <v>0.34800000000000009</v>
      </c>
    </row>
    <row r="161" spans="1:33" x14ac:dyDescent="0.3">
      <c r="A161" s="49" t="s">
        <v>78</v>
      </c>
      <c r="B161" s="49" t="s">
        <v>99</v>
      </c>
      <c r="C161" s="49" t="s">
        <v>28</v>
      </c>
      <c r="D161" s="51">
        <v>2.5</v>
      </c>
      <c r="E161" s="51" t="s">
        <v>10</v>
      </c>
      <c r="F161" s="49" t="s">
        <v>47</v>
      </c>
      <c r="G161" s="49" t="s">
        <v>102</v>
      </c>
      <c r="H161" s="57">
        <v>0.44999999999999996</v>
      </c>
      <c r="I161" s="57">
        <v>0.62542955326460481</v>
      </c>
      <c r="J161" s="57">
        <v>0.5161290322580645</v>
      </c>
      <c r="K161" s="57">
        <v>0.35747663551401865</v>
      </c>
      <c r="L161" s="57">
        <v>0.48854961832061061</v>
      </c>
      <c r="M161" s="57">
        <v>0.46384297520661155</v>
      </c>
      <c r="N161" s="57">
        <v>0.48357130242731833</v>
      </c>
      <c r="O161" s="57">
        <v>0.43468468468468457</v>
      </c>
      <c r="P161" s="57">
        <v>0.46428571428571419</v>
      </c>
      <c r="Q161" s="57">
        <v>0.56028368794326244</v>
      </c>
      <c r="R161" s="57">
        <v>0.5</v>
      </c>
      <c r="S161" s="57">
        <v>0.53266331658291466</v>
      </c>
      <c r="T161" s="57">
        <v>0.51026392961876832</v>
      </c>
      <c r="U161" s="57">
        <v>0.40617577197149646</v>
      </c>
      <c r="V161" s="57">
        <v>0.45454545454545459</v>
      </c>
      <c r="W161" s="57">
        <v>0.51770657672849918</v>
      </c>
      <c r="X161" s="57">
        <v>0.4705075445816187</v>
      </c>
      <c r="Y161" s="57">
        <v>0.42819148936170204</v>
      </c>
      <c r="Z161" s="57">
        <v>0.67685589519650646</v>
      </c>
      <c r="AA161" s="57">
        <v>0.32110091743119273</v>
      </c>
      <c r="AB161" s="57">
        <v>0.40721649484536093</v>
      </c>
      <c r="AC161" s="57">
        <v>0.47977941176470584</v>
      </c>
      <c r="AD161" s="57">
        <v>0.48795180722891573</v>
      </c>
      <c r="AE161" s="57">
        <v>0.53636363636363638</v>
      </c>
      <c r="AF161" s="57">
        <v>0.59841269841269851</v>
      </c>
      <c r="AG161" s="57">
        <v>0.49300699300699291</v>
      </c>
    </row>
    <row r="162" spans="1:33" x14ac:dyDescent="0.3">
      <c r="A162" s="49" t="s">
        <v>16</v>
      </c>
      <c r="B162" s="49" t="s">
        <v>99</v>
      </c>
      <c r="C162" s="49" t="s">
        <v>28</v>
      </c>
      <c r="D162" s="51">
        <v>2.5</v>
      </c>
      <c r="E162" s="51" t="s">
        <v>10</v>
      </c>
      <c r="F162" s="49" t="s">
        <v>47</v>
      </c>
      <c r="G162" s="49" t="s">
        <v>103</v>
      </c>
      <c r="H162" s="57">
        <v>0.36521739130434772</v>
      </c>
      <c r="I162" s="57">
        <v>0.51660516605166062</v>
      </c>
      <c r="J162" s="57">
        <v>0.38975155279503104</v>
      </c>
      <c r="K162" s="57">
        <v>0.26591230551626599</v>
      </c>
      <c r="L162" s="57">
        <v>0.56634304207119746</v>
      </c>
      <c r="M162" s="57">
        <v>0.35380116959064334</v>
      </c>
      <c r="N162" s="57">
        <v>0.40960510455485766</v>
      </c>
      <c r="O162" s="57">
        <v>0.3644578313253013</v>
      </c>
      <c r="P162" s="57">
        <v>0.44196428571428581</v>
      </c>
      <c r="Q162" s="57">
        <v>0.37845303867403324</v>
      </c>
      <c r="R162" s="57">
        <v>0.55709342560553643</v>
      </c>
      <c r="S162" s="57">
        <v>0.50899280575539563</v>
      </c>
      <c r="T162" s="57">
        <v>0.48784194528875391</v>
      </c>
      <c r="U162" s="57">
        <v>0.50285714285714289</v>
      </c>
      <c r="V162" s="57">
        <v>0.42763157894736836</v>
      </c>
      <c r="W162" s="57">
        <v>0.42783505154639179</v>
      </c>
      <c r="X162" s="57">
        <v>0.5625</v>
      </c>
      <c r="Y162" s="57">
        <v>0.53676470588235303</v>
      </c>
      <c r="Z162" s="57">
        <v>0.57189014539579963</v>
      </c>
      <c r="AA162" s="57">
        <v>0.53787878787878785</v>
      </c>
      <c r="AB162" s="57">
        <v>0.64077669902912615</v>
      </c>
      <c r="AC162" s="57">
        <v>0.34482758620689657</v>
      </c>
      <c r="AD162" s="57">
        <v>0.36619718309859151</v>
      </c>
      <c r="AE162" s="57">
        <v>0.22480620155038755</v>
      </c>
      <c r="AF162" s="57">
        <v>0.40625</v>
      </c>
      <c r="AG162" s="57">
        <v>0.39142857142857146</v>
      </c>
    </row>
    <row r="163" spans="1:33" x14ac:dyDescent="0.3">
      <c r="A163" s="49" t="s">
        <v>79</v>
      </c>
      <c r="B163" s="49" t="s">
        <v>99</v>
      </c>
      <c r="C163" s="49" t="s">
        <v>28</v>
      </c>
      <c r="D163" s="51">
        <v>2.5</v>
      </c>
      <c r="E163" s="51" t="s">
        <v>10</v>
      </c>
      <c r="F163" s="49" t="s">
        <v>47</v>
      </c>
      <c r="G163" s="49" t="s">
        <v>104</v>
      </c>
      <c r="H163" s="57">
        <v>0.35624999999999996</v>
      </c>
      <c r="I163" s="57">
        <v>0.54248366013071903</v>
      </c>
      <c r="J163" s="57">
        <v>0.42162162162162153</v>
      </c>
      <c r="K163" s="57">
        <v>0.37313432835820892</v>
      </c>
      <c r="L163" s="57">
        <v>0.38341968911917101</v>
      </c>
      <c r="M163" s="57">
        <v>0.39276485788113691</v>
      </c>
      <c r="N163" s="57">
        <v>0.41161235951847625</v>
      </c>
      <c r="O163" s="57">
        <v>0.37739872068230285</v>
      </c>
      <c r="P163" s="57">
        <v>0.33333333333333326</v>
      </c>
      <c r="Q163" s="57">
        <v>0.37288135593220328</v>
      </c>
      <c r="R163" s="57">
        <v>0.32520325203252032</v>
      </c>
      <c r="S163" s="57">
        <v>0.40332326283987907</v>
      </c>
      <c r="T163" s="57">
        <v>0.47352024922118385</v>
      </c>
      <c r="U163" s="57">
        <v>0.33333333333333326</v>
      </c>
      <c r="V163" s="57">
        <v>0.45370370370370372</v>
      </c>
      <c r="W163" s="57">
        <v>0.38888888888888884</v>
      </c>
      <c r="X163" s="57">
        <v>0.48952095808383222</v>
      </c>
      <c r="Y163" s="57">
        <v>0.44817073170731714</v>
      </c>
      <c r="Z163" s="57">
        <v>0.33333333333333326</v>
      </c>
      <c r="AA163" s="57">
        <v>0.38574423480083864</v>
      </c>
      <c r="AB163" s="57">
        <v>0.41390728476821192</v>
      </c>
      <c r="AC163" s="57">
        <v>0.44277108433734935</v>
      </c>
      <c r="AD163" s="57">
        <v>0.38756613756613767</v>
      </c>
      <c r="AE163" s="57">
        <v>0.320754716981132</v>
      </c>
      <c r="AF163" s="57">
        <v>0.36170212765957444</v>
      </c>
      <c r="AG163" s="57">
        <v>0.34008097165991913</v>
      </c>
    </row>
    <row r="164" spans="1:33" x14ac:dyDescent="0.3">
      <c r="A164" s="49" t="s">
        <v>17</v>
      </c>
      <c r="B164" s="49" t="s">
        <v>99</v>
      </c>
      <c r="C164" s="49" t="s">
        <v>28</v>
      </c>
      <c r="D164" s="51">
        <v>2.5</v>
      </c>
      <c r="E164" s="51" t="s">
        <v>10</v>
      </c>
      <c r="F164" s="49" t="s">
        <v>47</v>
      </c>
      <c r="G164" s="49" t="s">
        <v>101</v>
      </c>
      <c r="H164" s="57">
        <v>0.48230088495575218</v>
      </c>
      <c r="I164" s="57">
        <v>0.49438202247191021</v>
      </c>
      <c r="J164" s="57">
        <v>0.46118721461187207</v>
      </c>
      <c r="K164" s="57">
        <v>0.38461538461538458</v>
      </c>
      <c r="L164" s="57">
        <v>0.48322147651006708</v>
      </c>
      <c r="M164" s="57">
        <v>0.40948275862068972</v>
      </c>
      <c r="N164" s="57">
        <v>0.45253162363094601</v>
      </c>
      <c r="O164" s="57">
        <v>0.51712328767123283</v>
      </c>
      <c r="P164" s="57">
        <v>0.48965517241379319</v>
      </c>
      <c r="Q164" s="57">
        <v>0.43918918918918926</v>
      </c>
      <c r="R164" s="57">
        <v>0.4825174825174825</v>
      </c>
      <c r="S164" s="57">
        <v>0.47272727272727266</v>
      </c>
      <c r="T164" s="57">
        <v>0.52747252747252737</v>
      </c>
      <c r="U164" s="57">
        <v>0.49090909090909096</v>
      </c>
      <c r="V164" s="57">
        <v>0.4838709677419355</v>
      </c>
      <c r="W164" s="57">
        <v>0.39673913043478271</v>
      </c>
      <c r="X164" s="57">
        <v>0.50267379679144386</v>
      </c>
      <c r="Y164" s="57">
        <v>0.40277777777777768</v>
      </c>
      <c r="Z164" s="57">
        <v>0.51807228915662651</v>
      </c>
      <c r="AA164" s="57">
        <v>0.47706422018348627</v>
      </c>
      <c r="AB164" s="57">
        <v>0.41644562334217516</v>
      </c>
      <c r="AC164" s="57">
        <v>0.52222222222222214</v>
      </c>
      <c r="AD164" s="57">
        <v>0.47808764940239046</v>
      </c>
      <c r="AE164" s="57">
        <v>0.52490421455938696</v>
      </c>
      <c r="AF164" s="57">
        <v>0.41691842900302123</v>
      </c>
      <c r="AG164" s="57">
        <v>0.4773519163763067</v>
      </c>
    </row>
    <row r="165" spans="1:33" x14ac:dyDescent="0.3">
      <c r="A165" s="49" t="s">
        <v>80</v>
      </c>
      <c r="B165" s="49" t="s">
        <v>99</v>
      </c>
      <c r="C165" s="49" t="s">
        <v>28</v>
      </c>
      <c r="D165" s="51">
        <v>2.5</v>
      </c>
      <c r="E165" s="51" t="s">
        <v>10</v>
      </c>
      <c r="F165" s="49" t="s">
        <v>47</v>
      </c>
      <c r="G165" s="49" t="s">
        <v>103</v>
      </c>
      <c r="H165" s="57">
        <v>0.28881987577639756</v>
      </c>
      <c r="I165" s="57">
        <v>0.39875389408099693</v>
      </c>
      <c r="J165" s="57">
        <v>0.53612167300380231</v>
      </c>
      <c r="K165" s="57">
        <v>0.44034090909090917</v>
      </c>
      <c r="L165" s="57">
        <v>0.4716417910447761</v>
      </c>
      <c r="M165" s="57">
        <v>0.49056603773584895</v>
      </c>
      <c r="N165" s="57">
        <v>0.43770736345545519</v>
      </c>
      <c r="O165" s="57">
        <v>0.52849740932642497</v>
      </c>
      <c r="P165" s="57">
        <v>0.33853006681514475</v>
      </c>
      <c r="Q165" s="57">
        <v>0.33647058823529408</v>
      </c>
      <c r="R165" s="57">
        <v>0.33488372093023266</v>
      </c>
      <c r="S165" s="57">
        <v>0.33730158730158721</v>
      </c>
      <c r="T165" s="57">
        <v>0.34439834024896276</v>
      </c>
      <c r="U165" s="57">
        <v>0.32631578947368411</v>
      </c>
      <c r="V165" s="57">
        <v>0.34210526315789469</v>
      </c>
      <c r="W165" s="57">
        <v>0.37448559670781889</v>
      </c>
      <c r="X165" s="57">
        <v>0.3584070796460177</v>
      </c>
      <c r="Y165" s="57">
        <v>0.37782805429864252</v>
      </c>
      <c r="Z165" s="57">
        <v>0.44202898550724634</v>
      </c>
      <c r="AA165" s="57">
        <v>0.4610591900311527</v>
      </c>
      <c r="AB165" s="57">
        <v>0.38297872340425543</v>
      </c>
      <c r="AC165" s="57">
        <v>0.25</v>
      </c>
      <c r="AD165" s="57">
        <v>0.40930232558139545</v>
      </c>
      <c r="AE165" s="57">
        <v>0.33018867924528306</v>
      </c>
      <c r="AF165" s="57">
        <v>0.41034482758620694</v>
      </c>
      <c r="AG165" s="57">
        <v>0.45721925133689845</v>
      </c>
    </row>
    <row r="166" spans="1:33" x14ac:dyDescent="0.3">
      <c r="A166" s="49" t="s">
        <v>20</v>
      </c>
      <c r="B166" s="49" t="s">
        <v>100</v>
      </c>
      <c r="C166" s="49" t="s">
        <v>28</v>
      </c>
      <c r="D166" s="51">
        <v>2.5</v>
      </c>
      <c r="E166" s="51" t="s">
        <v>10</v>
      </c>
      <c r="F166" s="49" t="s">
        <v>47</v>
      </c>
      <c r="G166" s="49" t="s">
        <v>110</v>
      </c>
      <c r="H166" s="57">
        <v>0.5620155038759691</v>
      </c>
      <c r="I166" s="57">
        <v>0.5</v>
      </c>
      <c r="J166" s="57">
        <v>0.56382978723404253</v>
      </c>
      <c r="K166" s="57">
        <v>0.63561076604554856</v>
      </c>
      <c r="L166" s="57">
        <v>0.5</v>
      </c>
      <c r="M166" s="57">
        <v>0.5043859649122806</v>
      </c>
      <c r="N166" s="57">
        <v>0.54430700367797347</v>
      </c>
      <c r="O166" s="57">
        <v>0.4701986754966887</v>
      </c>
      <c r="P166" s="57">
        <v>0.46486486486486478</v>
      </c>
      <c r="Q166" s="57">
        <v>0.5126436781609196</v>
      </c>
      <c r="R166" s="57">
        <v>0.5</v>
      </c>
      <c r="S166" s="57">
        <v>0.56167400881057272</v>
      </c>
      <c r="T166" s="57">
        <v>0.53287981859410438</v>
      </c>
      <c r="U166" s="57">
        <v>0.55707762557077634</v>
      </c>
      <c r="V166" s="57">
        <v>0.59728506787330327</v>
      </c>
      <c r="W166" s="57">
        <v>0.59401709401709413</v>
      </c>
      <c r="X166" s="57">
        <v>0.61235955056179781</v>
      </c>
      <c r="Y166" s="57">
        <v>0.57276995305164324</v>
      </c>
      <c r="Z166" s="57">
        <v>0.62200956937799035</v>
      </c>
      <c r="AA166" s="57">
        <v>0.70378151260504196</v>
      </c>
      <c r="AB166" s="57">
        <v>0.73584905660377364</v>
      </c>
      <c r="AC166" s="57">
        <v>0.66820276497695863</v>
      </c>
      <c r="AD166" s="57">
        <v>0.68468468468468457</v>
      </c>
      <c r="AE166" s="57">
        <v>0.68867924528301883</v>
      </c>
      <c r="AF166" s="57">
        <v>0.63470319634703198</v>
      </c>
      <c r="AG166" s="57">
        <v>0.41009463722397466</v>
      </c>
    </row>
    <row r="167" spans="1:33" x14ac:dyDescent="0.3">
      <c r="A167" s="49" t="s">
        <v>21</v>
      </c>
      <c r="B167" s="49" t="s">
        <v>100</v>
      </c>
      <c r="C167" s="49" t="s">
        <v>28</v>
      </c>
      <c r="D167" s="51">
        <v>2.5</v>
      </c>
      <c r="E167" s="51" t="s">
        <v>10</v>
      </c>
      <c r="F167" s="49" t="s">
        <v>47</v>
      </c>
      <c r="G167" s="49" t="s">
        <v>108</v>
      </c>
      <c r="H167" s="57">
        <v>0.48750000000000004</v>
      </c>
      <c r="I167" s="57">
        <v>0.49785407725321895</v>
      </c>
      <c r="J167" s="57">
        <v>0.53125</v>
      </c>
      <c r="K167" s="57">
        <v>0.38624338624338628</v>
      </c>
      <c r="L167" s="57">
        <v>0.51481481481481484</v>
      </c>
      <c r="M167" s="57">
        <v>0.47965116279069764</v>
      </c>
      <c r="N167" s="57">
        <v>0.48288557351701966</v>
      </c>
      <c r="O167" s="57">
        <v>0.46428571428571419</v>
      </c>
      <c r="P167" s="57">
        <v>0.43965517241379315</v>
      </c>
      <c r="Q167" s="57">
        <v>0.38863636363636367</v>
      </c>
      <c r="R167" s="57">
        <v>0.45070422535211274</v>
      </c>
      <c r="S167" s="57">
        <v>0.54545454545454541</v>
      </c>
      <c r="T167" s="57">
        <v>0.48863636363636354</v>
      </c>
      <c r="U167" s="57">
        <v>0.52554744525547448</v>
      </c>
      <c r="V167" s="57">
        <v>0.4832347140039448</v>
      </c>
      <c r="W167" s="57">
        <v>0.50840336134453779</v>
      </c>
      <c r="X167" s="57">
        <v>0.52916666666666656</v>
      </c>
      <c r="Y167" s="57">
        <v>0.67660550458715596</v>
      </c>
      <c r="Z167" s="57">
        <v>0.59278350515463907</v>
      </c>
      <c r="AA167" s="57">
        <v>0.6089385474860336</v>
      </c>
      <c r="AB167" s="57">
        <v>0.61235955056179781</v>
      </c>
      <c r="AC167" s="57">
        <v>0.61325966850828739</v>
      </c>
      <c r="AD167" s="57">
        <v>0.55472636815920406</v>
      </c>
      <c r="AE167" s="57">
        <v>0.57923497267759561</v>
      </c>
      <c r="AF167" s="57">
        <v>0.52747252747252737</v>
      </c>
      <c r="AG167" s="57">
        <v>0.5393258426966292</v>
      </c>
    </row>
    <row r="168" spans="1:33" x14ac:dyDescent="0.3">
      <c r="A168" s="49" t="s">
        <v>82</v>
      </c>
      <c r="B168" s="49" t="s">
        <v>100</v>
      </c>
      <c r="C168" s="49" t="s">
        <v>28</v>
      </c>
      <c r="D168" s="51">
        <v>2.5</v>
      </c>
      <c r="E168" s="51" t="s">
        <v>10</v>
      </c>
      <c r="F168" s="49" t="s">
        <v>47</v>
      </c>
      <c r="G168" s="49" t="s">
        <v>106</v>
      </c>
      <c r="H168" s="57">
        <v>0.33163265306122458</v>
      </c>
      <c r="I168" s="57">
        <v>0.40591397849462374</v>
      </c>
      <c r="J168" s="57">
        <v>0.32480818414322243</v>
      </c>
      <c r="K168" s="57">
        <v>0.33183856502242159</v>
      </c>
      <c r="L168" s="57">
        <v>0.39999999999999991</v>
      </c>
      <c r="M168" s="57">
        <v>0.40476190476190466</v>
      </c>
      <c r="N168" s="57">
        <v>0.3664925475805661</v>
      </c>
      <c r="O168" s="57">
        <v>0.45754716981132071</v>
      </c>
      <c r="P168" s="57">
        <v>0.55665024630541882</v>
      </c>
      <c r="Q168" s="57">
        <v>0.46733668341708534</v>
      </c>
      <c r="R168" s="57">
        <v>0.52491694352159479</v>
      </c>
      <c r="S168" s="57">
        <v>0.51335877862595414</v>
      </c>
      <c r="T168" s="57">
        <v>0.50545454545454538</v>
      </c>
      <c r="U168" s="57">
        <v>0.54406130268199226</v>
      </c>
      <c r="V168" s="57">
        <v>0.53584905660377369</v>
      </c>
      <c r="W168" s="57">
        <v>0.54702495201535517</v>
      </c>
      <c r="X168" s="57">
        <v>0.56910569105691056</v>
      </c>
      <c r="Y168" s="57">
        <v>0.59670781893004121</v>
      </c>
      <c r="Z168" s="57">
        <v>0.60323886639676116</v>
      </c>
      <c r="AA168" s="57">
        <v>0.60909090909090913</v>
      </c>
      <c r="AB168" s="57">
        <v>0.43518518518518512</v>
      </c>
      <c r="AC168" s="57">
        <v>0.52136752136752129</v>
      </c>
      <c r="AD168" s="57">
        <v>0.53813559322033888</v>
      </c>
      <c r="AE168" s="57">
        <v>0.53846153846153855</v>
      </c>
      <c r="AF168" s="57">
        <v>0.55485232067510548</v>
      </c>
      <c r="AG168" s="57">
        <v>0.48809523809523814</v>
      </c>
    </row>
    <row r="169" spans="1:33" x14ac:dyDescent="0.3">
      <c r="A169" s="49" t="s">
        <v>22</v>
      </c>
      <c r="B169" s="49" t="s">
        <v>100</v>
      </c>
      <c r="C169" s="49" t="s">
        <v>28</v>
      </c>
      <c r="D169" s="51">
        <v>2.5</v>
      </c>
      <c r="E169" s="51" t="s">
        <v>10</v>
      </c>
      <c r="F169" s="49" t="s">
        <v>47</v>
      </c>
      <c r="G169" s="49" t="s">
        <v>107</v>
      </c>
      <c r="H169" s="57">
        <v>0.45232815964523287</v>
      </c>
      <c r="I169" s="57">
        <v>0.4738041002277904</v>
      </c>
      <c r="J169" s="57">
        <v>0.50602409638554224</v>
      </c>
      <c r="K169" s="57">
        <v>0.54583333333333339</v>
      </c>
      <c r="L169" s="57">
        <v>0.54323308270676685</v>
      </c>
      <c r="M169" s="57">
        <v>0.50344827586206886</v>
      </c>
      <c r="N169" s="57">
        <v>0.50411184136012244</v>
      </c>
      <c r="O169" s="57">
        <v>0.35735735735735741</v>
      </c>
      <c r="P169" s="57">
        <v>0.44075829383886256</v>
      </c>
      <c r="Q169" s="57">
        <v>0.4933333333333334</v>
      </c>
      <c r="R169" s="57">
        <v>0.52914798206278024</v>
      </c>
      <c r="S169" s="57">
        <v>0.54318181818181821</v>
      </c>
      <c r="T169" s="57">
        <v>0.57627118644067798</v>
      </c>
      <c r="U169" s="57">
        <v>0.60194174757281549</v>
      </c>
      <c r="V169" s="57">
        <v>0.61342592592592582</v>
      </c>
      <c r="W169" s="57">
        <v>0.4509803921568627</v>
      </c>
      <c r="X169" s="57">
        <v>0.51923076923076916</v>
      </c>
      <c r="Y169" s="57">
        <v>0.49344978165938858</v>
      </c>
      <c r="Z169" s="57">
        <v>0.55555555555555558</v>
      </c>
      <c r="AA169" s="57">
        <v>0.49777777777777787</v>
      </c>
      <c r="AB169" s="57">
        <v>0.55947136563876643</v>
      </c>
      <c r="AC169" s="57">
        <v>0.51583710407239813</v>
      </c>
      <c r="AD169" s="57">
        <v>0.50583657587548636</v>
      </c>
      <c r="AE169" s="57">
        <v>0.58455114822546972</v>
      </c>
      <c r="AF169" s="57">
        <v>0.55066079295154191</v>
      </c>
      <c r="AG169" s="57">
        <v>0.57575757575757569</v>
      </c>
    </row>
    <row r="170" spans="1:33" x14ac:dyDescent="0.3">
      <c r="A170" s="49" t="s">
        <v>83</v>
      </c>
      <c r="B170" s="49" t="s">
        <v>100</v>
      </c>
      <c r="C170" s="49" t="s">
        <v>28</v>
      </c>
      <c r="D170" s="51">
        <v>2.5</v>
      </c>
      <c r="E170" s="51" t="s">
        <v>10</v>
      </c>
      <c r="F170" s="49" t="s">
        <v>47</v>
      </c>
      <c r="G170" s="49" t="s">
        <v>108</v>
      </c>
      <c r="H170" s="57">
        <v>0.53083700440528636</v>
      </c>
      <c r="I170" s="57">
        <v>0.42307692307692313</v>
      </c>
      <c r="J170" s="57">
        <v>0.58371040723981893</v>
      </c>
      <c r="K170" s="57">
        <v>0.57021276595744674</v>
      </c>
      <c r="L170" s="57">
        <v>0.49863760217983644</v>
      </c>
      <c r="M170" s="57">
        <v>0.45703125</v>
      </c>
      <c r="N170" s="57">
        <v>0.51058432547655197</v>
      </c>
      <c r="O170" s="57">
        <v>0.49509803921568629</v>
      </c>
      <c r="P170" s="57">
        <v>0.45075757575757569</v>
      </c>
      <c r="Q170" s="57">
        <v>0.42051282051282057</v>
      </c>
      <c r="R170" s="57">
        <v>0.52409638554216875</v>
      </c>
      <c r="S170" s="57">
        <v>0.39613526570048307</v>
      </c>
      <c r="T170" s="57">
        <v>0.4011976047904191</v>
      </c>
      <c r="U170" s="57">
        <v>0.55339805825242716</v>
      </c>
      <c r="V170" s="57">
        <v>0.58962264150943389</v>
      </c>
      <c r="W170" s="57">
        <v>0.63793103448275867</v>
      </c>
      <c r="X170" s="57">
        <v>0.54587155963302747</v>
      </c>
      <c r="Y170" s="57">
        <v>0.62666666666666671</v>
      </c>
      <c r="Z170" s="57">
        <v>0.68203883495145634</v>
      </c>
      <c r="AA170" s="57">
        <v>0.48594377510040165</v>
      </c>
      <c r="AB170" s="57">
        <v>0.44289693593314761</v>
      </c>
      <c r="AC170" s="57">
        <v>0.43367346938775508</v>
      </c>
      <c r="AD170" s="57">
        <v>0.58158995815899583</v>
      </c>
      <c r="AE170" s="57">
        <v>0.65873015873015883</v>
      </c>
      <c r="AF170" s="57">
        <v>0.52091254752851701</v>
      </c>
      <c r="AG170" s="57">
        <v>0.54511278195488733</v>
      </c>
    </row>
    <row r="171" spans="1:33" x14ac:dyDescent="0.3">
      <c r="A171" s="49" t="s">
        <v>84</v>
      </c>
      <c r="B171" s="49" t="s">
        <v>100</v>
      </c>
      <c r="C171" s="49" t="s">
        <v>28</v>
      </c>
      <c r="D171" s="51">
        <v>2.5</v>
      </c>
      <c r="E171" s="51" t="s">
        <v>10</v>
      </c>
      <c r="F171" s="49" t="s">
        <v>47</v>
      </c>
      <c r="G171" s="49" t="s">
        <v>105</v>
      </c>
      <c r="H171" s="57">
        <v>0.42735042735042739</v>
      </c>
      <c r="I171" s="57">
        <v>0.4335106382978724</v>
      </c>
      <c r="J171" s="57">
        <v>0.39893617021276606</v>
      </c>
      <c r="K171" s="57">
        <v>0.47058823529411775</v>
      </c>
      <c r="L171" s="57">
        <v>0.39903846153846145</v>
      </c>
      <c r="M171" s="57">
        <v>0.42602040816326525</v>
      </c>
      <c r="N171" s="57">
        <v>0.42590739014281837</v>
      </c>
      <c r="O171" s="57">
        <v>0.4370860927152318</v>
      </c>
      <c r="P171" s="57">
        <v>0.44692737430167595</v>
      </c>
      <c r="Q171" s="57">
        <v>0.38709677419354849</v>
      </c>
      <c r="R171" s="57">
        <v>0.51572327044025168</v>
      </c>
      <c r="S171" s="57">
        <v>0.5372340425531914</v>
      </c>
      <c r="T171" s="57">
        <v>0.4623655913978495</v>
      </c>
      <c r="U171" s="57">
        <v>0.54976303317535535</v>
      </c>
      <c r="V171" s="57">
        <v>0.43171806167400884</v>
      </c>
      <c r="W171" s="57">
        <v>0.42564102564102568</v>
      </c>
      <c r="X171" s="57">
        <v>0.49489795918367352</v>
      </c>
      <c r="Y171" s="57">
        <v>0.54166666666666674</v>
      </c>
      <c r="Z171" s="57">
        <v>0.54090909090909101</v>
      </c>
      <c r="AA171" s="57">
        <v>0.4155844155844155</v>
      </c>
      <c r="AB171" s="57">
        <v>0.47770700636942665</v>
      </c>
      <c r="AC171" s="57">
        <v>0.45959595959595956</v>
      </c>
      <c r="AD171" s="57">
        <v>0.54545454545454541</v>
      </c>
      <c r="AE171" s="57">
        <v>0.55362318840579716</v>
      </c>
      <c r="AF171" s="57">
        <v>0.43718592964824121</v>
      </c>
      <c r="AG171" s="57">
        <v>0.44041450777202074</v>
      </c>
    </row>
    <row r="172" spans="1:33" x14ac:dyDescent="0.3">
      <c r="A172" s="49" t="s">
        <v>85</v>
      </c>
      <c r="B172" s="49" t="s">
        <v>100</v>
      </c>
      <c r="C172" s="49" t="s">
        <v>28</v>
      </c>
      <c r="D172" s="51">
        <v>2.5</v>
      </c>
      <c r="E172" s="51" t="s">
        <v>10</v>
      </c>
      <c r="F172" s="49" t="s">
        <v>47</v>
      </c>
      <c r="G172" s="49" t="s">
        <v>106</v>
      </c>
      <c r="H172" s="57">
        <v>0.37142857142857144</v>
      </c>
      <c r="I172" s="57">
        <v>0.42941176470588238</v>
      </c>
      <c r="J172" s="57">
        <v>0.43157894736842106</v>
      </c>
      <c r="K172" s="57">
        <v>0.38481012658227853</v>
      </c>
      <c r="L172" s="57">
        <v>0.47120418848167533</v>
      </c>
      <c r="M172" s="57">
        <v>0.49629629629629624</v>
      </c>
      <c r="N172" s="57">
        <v>0.43078831581052085</v>
      </c>
      <c r="O172" s="57">
        <v>0.59002770083102485</v>
      </c>
      <c r="P172" s="57">
        <v>0.56060606060606055</v>
      </c>
      <c r="Q172" s="57">
        <v>0.5436893203883495</v>
      </c>
      <c r="R172" s="57">
        <v>0.42105263157894735</v>
      </c>
      <c r="S172" s="57">
        <v>0.56947162426614484</v>
      </c>
      <c r="T172" s="57">
        <v>0.4458333333333333</v>
      </c>
      <c r="U172" s="57">
        <v>0.43925233644859807</v>
      </c>
      <c r="V172" s="57">
        <v>0.56097560975609762</v>
      </c>
      <c r="W172" s="57">
        <v>0.53982300884955747</v>
      </c>
      <c r="X172" s="57">
        <v>0.49716446124763713</v>
      </c>
      <c r="Y172" s="57">
        <v>0.4962121212121211</v>
      </c>
      <c r="Z172" s="57">
        <v>0.59227467811158796</v>
      </c>
      <c r="AA172" s="57">
        <v>0.68947368421052624</v>
      </c>
      <c r="AB172" s="57">
        <v>0.39999999999999991</v>
      </c>
      <c r="AC172" s="57">
        <v>0.44021739130434789</v>
      </c>
      <c r="AD172" s="57">
        <v>0.4509803921568627</v>
      </c>
      <c r="AE172" s="57">
        <v>0.52434456928838946</v>
      </c>
      <c r="AF172" s="57">
        <v>0.54125412541254136</v>
      </c>
      <c r="AG172" s="57">
        <v>0.53900709219858145</v>
      </c>
    </row>
    <row r="173" spans="1:33" x14ac:dyDescent="0.3">
      <c r="A173" s="49" t="s">
        <v>86</v>
      </c>
      <c r="B173" s="49" t="s">
        <v>100</v>
      </c>
      <c r="C173" s="49" t="s">
        <v>28</v>
      </c>
      <c r="D173" s="51">
        <v>2.5</v>
      </c>
      <c r="E173" s="51" t="s">
        <v>10</v>
      </c>
      <c r="F173" s="49" t="s">
        <v>47</v>
      </c>
      <c r="G173" s="49" t="s">
        <v>107</v>
      </c>
      <c r="H173" s="57">
        <v>0.4098360655737705</v>
      </c>
      <c r="I173" s="57">
        <v>0.32916666666666661</v>
      </c>
      <c r="J173" s="57">
        <v>0.41362530413625298</v>
      </c>
      <c r="K173" s="57">
        <v>0.37715517241379315</v>
      </c>
      <c r="L173" s="57">
        <v>0.44444444444444442</v>
      </c>
      <c r="M173" s="57">
        <v>0.43795620437956195</v>
      </c>
      <c r="N173" s="57">
        <v>0.40203064293574825</v>
      </c>
      <c r="O173" s="57">
        <v>0.41232227488151652</v>
      </c>
      <c r="P173" s="57">
        <v>0.56170212765957439</v>
      </c>
      <c r="Q173" s="57">
        <v>0.64081632653061216</v>
      </c>
      <c r="R173" s="57">
        <v>0.40295358649789037</v>
      </c>
      <c r="S173" s="57">
        <v>0.37226277372262784</v>
      </c>
      <c r="T173" s="57">
        <v>0.38421955403087482</v>
      </c>
      <c r="U173" s="57">
        <v>0.37623762376237613</v>
      </c>
      <c r="V173" s="57">
        <v>0.4563758389261745</v>
      </c>
      <c r="W173" s="57">
        <v>0.47272727272727266</v>
      </c>
      <c r="X173" s="57">
        <v>0.44548286604361365</v>
      </c>
      <c r="Y173" s="57">
        <v>0.44807121661721072</v>
      </c>
      <c r="Z173" s="57">
        <v>0.4254703328509406</v>
      </c>
      <c r="AA173" s="57">
        <v>0.59073359073359066</v>
      </c>
      <c r="AB173" s="57">
        <v>0.46938775510204089</v>
      </c>
      <c r="AC173" s="57">
        <v>0.3904109589041096</v>
      </c>
      <c r="AD173" s="57">
        <v>0.38109756097560976</v>
      </c>
      <c r="AE173" s="57">
        <v>0.7277227722772277</v>
      </c>
      <c r="AF173" s="57">
        <v>0.42537313432835822</v>
      </c>
      <c r="AG173" s="57">
        <v>0.41901408450704225</v>
      </c>
    </row>
    <row r="174" spans="1:33" x14ac:dyDescent="0.3">
      <c r="A174" s="49" t="s">
        <v>23</v>
      </c>
      <c r="B174" s="49" t="s">
        <v>100</v>
      </c>
      <c r="C174" s="49" t="s">
        <v>28</v>
      </c>
      <c r="D174" s="51">
        <v>2.5</v>
      </c>
      <c r="E174" s="51" t="s">
        <v>10</v>
      </c>
      <c r="F174" s="49" t="s">
        <v>47</v>
      </c>
      <c r="G174" s="49" t="s">
        <v>108</v>
      </c>
      <c r="H174" s="57">
        <v>0.39677419354838706</v>
      </c>
      <c r="I174" s="57">
        <v>0.45533141210374639</v>
      </c>
      <c r="J174" s="57">
        <v>0.41212121212121211</v>
      </c>
      <c r="K174" s="57">
        <v>0.40056022408963576</v>
      </c>
      <c r="L174" s="57">
        <v>0.39634146341463405</v>
      </c>
      <c r="M174" s="57">
        <v>0.4285714285714286</v>
      </c>
      <c r="N174" s="57">
        <v>0.4149499889748407</v>
      </c>
      <c r="O174" s="57">
        <v>0.3784615384615384</v>
      </c>
      <c r="P174" s="57">
        <v>0.38107416879795397</v>
      </c>
      <c r="Q174" s="57">
        <v>0.41116751269035534</v>
      </c>
      <c r="R174" s="57">
        <v>0.5241379310344827</v>
      </c>
      <c r="S174" s="57">
        <v>0.38690476190476186</v>
      </c>
      <c r="T174" s="57">
        <v>0.44398340248962653</v>
      </c>
      <c r="U174" s="57">
        <v>0.497907949790795</v>
      </c>
      <c r="V174" s="57">
        <v>0.48484848484848486</v>
      </c>
      <c r="W174" s="57">
        <v>0.51376146788990829</v>
      </c>
      <c r="X174" s="57">
        <v>0.54054054054054057</v>
      </c>
      <c r="Y174" s="57">
        <v>0.33879781420765021</v>
      </c>
      <c r="Z174" s="57">
        <v>0.4127423822714682</v>
      </c>
      <c r="AA174" s="57">
        <v>0.38938053097345127</v>
      </c>
      <c r="AB174" s="57">
        <v>0.41698841698841704</v>
      </c>
      <c r="AC174" s="57">
        <v>0.5127272727272727</v>
      </c>
      <c r="AD174" s="57">
        <v>0.50617283950617287</v>
      </c>
      <c r="AE174" s="57">
        <v>0.50826446280991733</v>
      </c>
      <c r="AF174" s="57">
        <v>0.5185185185185186</v>
      </c>
      <c r="AG174" s="57">
        <v>0.5185185185185186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F361-9DDC-EA45-A5C6-8DF09FDBD926}">
  <dimension ref="A1:AG159"/>
  <sheetViews>
    <sheetView topLeftCell="A73" workbookViewId="0">
      <selection activeCell="A83" sqref="A83:XFD159"/>
    </sheetView>
  </sheetViews>
  <sheetFormatPr defaultColWidth="10.58203125" defaultRowHeight="14" x14ac:dyDescent="0.3"/>
  <cols>
    <col min="1" max="6" width="10.58203125" style="25"/>
    <col min="7" max="32" width="11.33203125" style="25" bestFit="1" customWidth="1"/>
    <col min="33" max="16384" width="10.58203125" style="25"/>
  </cols>
  <sheetData>
    <row r="1" spans="1:32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>
        <v>-30</v>
      </c>
      <c r="H1" s="13">
        <v>-25</v>
      </c>
      <c r="I1" s="13">
        <v>-20</v>
      </c>
      <c r="J1" s="13">
        <v>-15</v>
      </c>
      <c r="K1" s="13">
        <v>-10</v>
      </c>
      <c r="L1" s="13" t="s">
        <v>111</v>
      </c>
      <c r="M1" s="13" t="s">
        <v>112</v>
      </c>
      <c r="N1" s="13" t="s">
        <v>113</v>
      </c>
      <c r="O1" s="13">
        <v>5</v>
      </c>
      <c r="P1" s="13">
        <v>10</v>
      </c>
      <c r="Q1" s="13">
        <v>15</v>
      </c>
      <c r="R1" s="13">
        <v>20</v>
      </c>
      <c r="S1" s="13">
        <v>25</v>
      </c>
      <c r="T1" s="13">
        <v>30</v>
      </c>
      <c r="U1" s="13">
        <v>35</v>
      </c>
      <c r="V1" s="13">
        <v>40</v>
      </c>
      <c r="W1" s="13">
        <v>45</v>
      </c>
      <c r="X1" s="13">
        <v>50</v>
      </c>
      <c r="Y1" s="13">
        <v>55</v>
      </c>
      <c r="Z1" s="13">
        <v>60</v>
      </c>
      <c r="AA1" s="13">
        <v>65</v>
      </c>
      <c r="AB1" s="13">
        <v>70</v>
      </c>
      <c r="AC1" s="13">
        <v>75</v>
      </c>
      <c r="AD1" s="13">
        <v>80</v>
      </c>
      <c r="AE1" s="13">
        <v>85</v>
      </c>
      <c r="AF1" s="13">
        <v>90</v>
      </c>
    </row>
    <row r="2" spans="1:32" x14ac:dyDescent="0.3">
      <c r="A2" s="26" t="s">
        <v>76</v>
      </c>
      <c r="B2" s="26" t="s">
        <v>99</v>
      </c>
      <c r="C2" s="26" t="s">
        <v>114</v>
      </c>
      <c r="D2" s="26">
        <v>0</v>
      </c>
      <c r="E2" s="26" t="s">
        <v>25</v>
      </c>
      <c r="F2" s="26" t="s">
        <v>11</v>
      </c>
      <c r="G2" s="27">
        <v>140.45525090000001</v>
      </c>
      <c r="H2" s="27">
        <v>71.391619239999997</v>
      </c>
      <c r="I2" s="27">
        <v>71.391619239999997</v>
      </c>
      <c r="J2" s="27">
        <v>83.807553029999994</v>
      </c>
      <c r="K2" s="27">
        <v>132.9539576</v>
      </c>
      <c r="L2" s="27">
        <v>100</v>
      </c>
      <c r="M2" s="27">
        <v>36.730470769999997</v>
      </c>
      <c r="N2" s="27">
        <v>62.079668910000002</v>
      </c>
      <c r="O2" s="27">
        <v>98.292809109999993</v>
      </c>
      <c r="P2" s="27">
        <v>120.0206932</v>
      </c>
      <c r="Q2" s="27">
        <v>79.151577860000003</v>
      </c>
      <c r="R2" s="27">
        <v>90.532850490000001</v>
      </c>
      <c r="S2" s="27">
        <v>80.703569580000007</v>
      </c>
      <c r="T2" s="27">
        <v>76.564924989999994</v>
      </c>
      <c r="U2" s="27">
        <v>80.444904289999997</v>
      </c>
      <c r="V2" s="27">
        <v>69.322296949999995</v>
      </c>
      <c r="W2" s="27">
        <v>70.874288669999999</v>
      </c>
      <c r="X2" s="27">
        <v>69.063631659999999</v>
      </c>
      <c r="Y2" s="27">
        <v>63.11433006</v>
      </c>
      <c r="Z2" s="27">
        <v>63.631660629999999</v>
      </c>
      <c r="AA2" s="27">
        <v>61.045007759999997</v>
      </c>
      <c r="AB2" s="27">
        <v>57.941024310000003</v>
      </c>
      <c r="AC2" s="27">
        <v>59.493016040000001</v>
      </c>
      <c r="AD2" s="27">
        <v>60.786342470000001</v>
      </c>
      <c r="AE2" s="27">
        <v>57.423693739999997</v>
      </c>
      <c r="AF2" s="27">
        <v>57.423693739999997</v>
      </c>
    </row>
    <row r="3" spans="1:32" x14ac:dyDescent="0.3">
      <c r="A3" s="26" t="s">
        <v>7</v>
      </c>
      <c r="B3" s="26" t="s">
        <v>99</v>
      </c>
      <c r="C3" s="26" t="s">
        <v>114</v>
      </c>
      <c r="D3" s="26">
        <v>0</v>
      </c>
      <c r="E3" s="26" t="s">
        <v>25</v>
      </c>
      <c r="F3" s="26" t="s">
        <v>11</v>
      </c>
      <c r="G3" s="27">
        <v>118.0758017</v>
      </c>
      <c r="H3" s="27">
        <v>89.650145769999995</v>
      </c>
      <c r="I3" s="27">
        <v>79.446064140000004</v>
      </c>
      <c r="J3" s="27">
        <v>86.005830900000007</v>
      </c>
      <c r="K3" s="27">
        <v>126.82215739999999</v>
      </c>
      <c r="L3" s="27">
        <v>100</v>
      </c>
      <c r="M3" s="27">
        <v>73.615160349999996</v>
      </c>
      <c r="N3" s="27">
        <v>87.463556850000003</v>
      </c>
      <c r="O3" s="27">
        <v>73.615160349999996</v>
      </c>
      <c r="P3" s="27">
        <v>58.3090379</v>
      </c>
      <c r="Q3" s="27">
        <v>130.46647229999999</v>
      </c>
      <c r="R3" s="27">
        <v>122.4489796</v>
      </c>
      <c r="S3" s="27">
        <v>104.22740520000001</v>
      </c>
      <c r="T3" s="27">
        <v>110.05830899999999</v>
      </c>
      <c r="U3" s="27">
        <v>117.3469388</v>
      </c>
      <c r="V3" s="27">
        <v>85.276967929999998</v>
      </c>
      <c r="W3" s="27">
        <v>64.139941690000001</v>
      </c>
      <c r="X3" s="27">
        <v>82.361516030000004</v>
      </c>
      <c r="Y3" s="27">
        <v>63.411078719999999</v>
      </c>
      <c r="Z3" s="27">
        <v>62.682215739999997</v>
      </c>
      <c r="AA3" s="27">
        <v>66.326530610000006</v>
      </c>
      <c r="AB3" s="27">
        <v>66.690962099999993</v>
      </c>
      <c r="AC3" s="27">
        <v>133.38192419999999</v>
      </c>
      <c r="AD3" s="27">
        <v>141.7638484</v>
      </c>
      <c r="AE3" s="27">
        <v>108.60058309999999</v>
      </c>
      <c r="AF3" s="27">
        <v>60.495626819999998</v>
      </c>
    </row>
    <row r="4" spans="1:32" x14ac:dyDescent="0.3">
      <c r="A4" s="26" t="s">
        <v>77</v>
      </c>
      <c r="B4" s="26" t="s">
        <v>99</v>
      </c>
      <c r="C4" s="26" t="s">
        <v>114</v>
      </c>
      <c r="D4" s="26">
        <v>0</v>
      </c>
      <c r="E4" s="26" t="s">
        <v>25</v>
      </c>
      <c r="F4" s="26" t="s">
        <v>11</v>
      </c>
      <c r="G4" s="27">
        <v>58.98876404</v>
      </c>
      <c r="H4" s="27">
        <v>110.1123596</v>
      </c>
      <c r="I4" s="27">
        <v>91.573033710000004</v>
      </c>
      <c r="J4" s="27">
        <v>134.26966289999999</v>
      </c>
      <c r="K4" s="27">
        <v>105.0561798</v>
      </c>
      <c r="L4" s="27">
        <v>100</v>
      </c>
      <c r="M4" s="27">
        <v>88.202247189999994</v>
      </c>
      <c r="N4" s="27">
        <v>87.359550560000002</v>
      </c>
      <c r="O4" s="27">
        <v>134.26966289999999</v>
      </c>
      <c r="P4" s="27">
        <v>120.2247191</v>
      </c>
      <c r="Q4" s="27">
        <v>115.16853930000001</v>
      </c>
      <c r="R4" s="27">
        <v>114.0449438</v>
      </c>
      <c r="S4" s="27">
        <v>106.741573</v>
      </c>
      <c r="T4" s="27">
        <v>126.12359549999999</v>
      </c>
      <c r="U4" s="27">
        <v>98.876404489999999</v>
      </c>
      <c r="V4" s="27">
        <v>96.067415729999993</v>
      </c>
      <c r="W4" s="27">
        <v>95.505617979999997</v>
      </c>
      <c r="X4" s="27">
        <v>100.56179779999999</v>
      </c>
      <c r="Y4" s="27">
        <v>107.3033708</v>
      </c>
      <c r="Z4" s="27">
        <v>97.752808990000005</v>
      </c>
      <c r="AA4" s="27">
        <v>84.831460669999998</v>
      </c>
      <c r="AB4" s="27">
        <v>115.16853930000001</v>
      </c>
      <c r="AC4" s="27">
        <v>57.303370790000002</v>
      </c>
      <c r="AD4" s="27">
        <v>44.943820219999999</v>
      </c>
      <c r="AE4" s="27">
        <v>39.887640449999999</v>
      </c>
      <c r="AF4" s="27">
        <v>42.134831460000001</v>
      </c>
    </row>
    <row r="5" spans="1:32" x14ac:dyDescent="0.3">
      <c r="A5" s="26" t="s">
        <v>12</v>
      </c>
      <c r="B5" s="26" t="s">
        <v>99</v>
      </c>
      <c r="C5" s="26" t="s">
        <v>114</v>
      </c>
      <c r="D5" s="26">
        <v>0</v>
      </c>
      <c r="E5" s="26" t="s">
        <v>25</v>
      </c>
      <c r="F5" s="26" t="s">
        <v>11</v>
      </c>
      <c r="G5" s="27">
        <v>97.335508430000004</v>
      </c>
      <c r="H5" s="27">
        <v>81.837955410000006</v>
      </c>
      <c r="I5" s="27">
        <v>117.45513870000001</v>
      </c>
      <c r="J5" s="27">
        <v>107.6672104</v>
      </c>
      <c r="K5" s="27">
        <v>95.704187059999995</v>
      </c>
      <c r="L5" s="27">
        <v>100</v>
      </c>
      <c r="M5" s="27">
        <v>72.593800979999997</v>
      </c>
      <c r="N5" s="27">
        <v>67.971723760000003</v>
      </c>
      <c r="O5" s="27">
        <v>162.5883632</v>
      </c>
      <c r="P5" s="27">
        <v>152.2566612</v>
      </c>
      <c r="Q5" s="27">
        <v>93.529091899999997</v>
      </c>
      <c r="R5" s="27">
        <v>85.916258839999998</v>
      </c>
      <c r="S5" s="27">
        <v>86.731919520000005</v>
      </c>
      <c r="T5" s="27">
        <v>84.284937470000003</v>
      </c>
      <c r="U5" s="27">
        <v>87.547580210000007</v>
      </c>
      <c r="V5" s="27">
        <v>84.284937470000003</v>
      </c>
      <c r="W5" s="27">
        <v>75.856443720000001</v>
      </c>
      <c r="X5" s="27">
        <v>85.372485049999995</v>
      </c>
      <c r="Y5" s="27">
        <v>109.5704187</v>
      </c>
      <c r="Z5" s="27">
        <v>89.178901580000002</v>
      </c>
      <c r="AA5" s="27">
        <v>102.2294725</v>
      </c>
      <c r="AB5" s="27">
        <v>75.04078303</v>
      </c>
      <c r="AC5" s="27">
        <v>91.353996739999999</v>
      </c>
      <c r="AD5" s="27">
        <v>101.6856987</v>
      </c>
      <c r="AE5" s="27">
        <v>74.497009239999997</v>
      </c>
      <c r="AF5" s="27">
        <v>76.128330610000006</v>
      </c>
    </row>
    <row r="6" spans="1:32" x14ac:dyDescent="0.3">
      <c r="A6" s="26" t="s">
        <v>13</v>
      </c>
      <c r="B6" s="26" t="s">
        <v>99</v>
      </c>
      <c r="C6" s="26" t="s">
        <v>114</v>
      </c>
      <c r="D6" s="26">
        <v>0</v>
      </c>
      <c r="E6" s="26" t="s">
        <v>25</v>
      </c>
      <c r="F6" s="26" t="s">
        <v>11</v>
      </c>
      <c r="G6" s="27">
        <v>77.090592330000007</v>
      </c>
      <c r="H6" s="27">
        <v>112.804878</v>
      </c>
      <c r="I6" s="27">
        <v>75.130662020000003</v>
      </c>
      <c r="J6" s="27">
        <v>118.902439</v>
      </c>
      <c r="K6" s="27">
        <v>116.0714286</v>
      </c>
      <c r="L6" s="27">
        <v>100</v>
      </c>
      <c r="M6" s="27">
        <v>53.78919861</v>
      </c>
      <c r="N6" s="27">
        <v>83.188153310000004</v>
      </c>
      <c r="O6" s="27">
        <v>80.574912889999993</v>
      </c>
      <c r="P6" s="27">
        <v>81.663763070000002</v>
      </c>
      <c r="Q6" s="27">
        <v>69.904181179999995</v>
      </c>
      <c r="R6" s="27">
        <v>64.895470380000006</v>
      </c>
      <c r="S6" s="27">
        <v>84.712543550000007</v>
      </c>
      <c r="T6" s="27">
        <v>87.108013940000006</v>
      </c>
      <c r="U6" s="27">
        <v>83.188153310000004</v>
      </c>
      <c r="V6" s="27">
        <v>93.641114979999998</v>
      </c>
      <c r="W6" s="27">
        <v>103.22299649999999</v>
      </c>
      <c r="X6" s="27">
        <v>76.219512199999997</v>
      </c>
      <c r="Y6" s="27">
        <v>76.219512199999997</v>
      </c>
      <c r="Z6" s="27">
        <v>78.83275261</v>
      </c>
      <c r="AA6" s="27">
        <v>85.583623689999996</v>
      </c>
      <c r="AB6" s="27">
        <v>73.170731709999998</v>
      </c>
      <c r="AC6" s="27">
        <v>73.60627178</v>
      </c>
      <c r="AD6" s="27">
        <v>76.219512199999997</v>
      </c>
      <c r="AE6" s="27">
        <v>71.864111500000007</v>
      </c>
      <c r="AF6" s="27">
        <v>84.930313589999997</v>
      </c>
    </row>
    <row r="7" spans="1:32" x14ac:dyDescent="0.3">
      <c r="A7" s="26" t="s">
        <v>15</v>
      </c>
      <c r="B7" s="26" t="s">
        <v>99</v>
      </c>
      <c r="C7" s="26" t="s">
        <v>114</v>
      </c>
      <c r="D7" s="26">
        <v>0</v>
      </c>
      <c r="E7" s="26" t="s">
        <v>25</v>
      </c>
      <c r="F7" s="26" t="s">
        <v>11</v>
      </c>
      <c r="G7" s="27">
        <v>55.76559546</v>
      </c>
      <c r="H7" s="27">
        <v>112.7914304</v>
      </c>
      <c r="I7" s="27">
        <v>127.284184</v>
      </c>
      <c r="J7" s="27">
        <v>103.3396345</v>
      </c>
      <c r="K7" s="27">
        <v>100.8191556</v>
      </c>
      <c r="L7" s="27">
        <v>100</v>
      </c>
      <c r="M7" s="27">
        <v>87.586641459999996</v>
      </c>
      <c r="N7" s="27">
        <v>64.902331439999998</v>
      </c>
      <c r="O7" s="27">
        <v>142.40705729999999</v>
      </c>
      <c r="P7" s="27">
        <v>102.0793951</v>
      </c>
      <c r="Q7" s="27">
        <v>107.1203529</v>
      </c>
      <c r="R7" s="27">
        <v>81.285444229999996</v>
      </c>
      <c r="S7" s="27">
        <v>114.36672969999999</v>
      </c>
      <c r="T7" s="27">
        <v>92.312539380000004</v>
      </c>
      <c r="U7" s="27">
        <v>58.916194079999997</v>
      </c>
      <c r="V7" s="27">
        <v>57.971014490000002</v>
      </c>
      <c r="W7" s="27">
        <v>51.669817270000003</v>
      </c>
      <c r="X7" s="27">
        <v>92.627599239999995</v>
      </c>
      <c r="Y7" s="27">
        <v>90.422180209999993</v>
      </c>
      <c r="Z7" s="27">
        <v>89.477000630000006</v>
      </c>
      <c r="AA7" s="27">
        <v>131.0649023</v>
      </c>
      <c r="AB7" s="27">
        <v>88.846880909999996</v>
      </c>
      <c r="AC7" s="27">
        <v>63.642091999999998</v>
      </c>
      <c r="AD7" s="27">
        <v>52.930056710000002</v>
      </c>
      <c r="AE7" s="27">
        <v>61.751732830000002</v>
      </c>
      <c r="AF7" s="27">
        <v>64.272211720000001</v>
      </c>
    </row>
    <row r="8" spans="1:32" x14ac:dyDescent="0.3">
      <c r="A8" s="26" t="s">
        <v>78</v>
      </c>
      <c r="B8" s="26" t="s">
        <v>99</v>
      </c>
      <c r="C8" s="26" t="s">
        <v>114</v>
      </c>
      <c r="D8" s="26">
        <v>0</v>
      </c>
      <c r="E8" s="26" t="s">
        <v>25</v>
      </c>
      <c r="F8" s="26" t="s">
        <v>11</v>
      </c>
      <c r="G8" s="27">
        <v>151.8895349</v>
      </c>
      <c r="H8" s="27">
        <v>103.1976744</v>
      </c>
      <c r="I8" s="27">
        <v>79.215116280000004</v>
      </c>
      <c r="J8" s="27">
        <v>77.761627910000001</v>
      </c>
      <c r="K8" s="27">
        <v>87.936046509999997</v>
      </c>
      <c r="L8" s="27">
        <v>100</v>
      </c>
      <c r="M8" s="27">
        <v>76.308139530000005</v>
      </c>
      <c r="N8" s="27">
        <v>85.755813950000004</v>
      </c>
      <c r="O8" s="27">
        <v>75.581395349999994</v>
      </c>
      <c r="P8" s="27">
        <v>75.581395349999994</v>
      </c>
      <c r="Q8" s="27">
        <v>87.936046509999997</v>
      </c>
      <c r="R8" s="27">
        <v>93.75</v>
      </c>
      <c r="S8" s="27">
        <v>93.023255809999995</v>
      </c>
      <c r="T8" s="27">
        <v>116.2790698</v>
      </c>
      <c r="U8" s="27">
        <v>184.5930233</v>
      </c>
      <c r="V8" s="27">
        <v>196.94767440000001</v>
      </c>
      <c r="W8" s="27">
        <v>159.1569767</v>
      </c>
      <c r="X8" s="27">
        <v>87.936046509999997</v>
      </c>
      <c r="Y8" s="27">
        <v>85.029069770000007</v>
      </c>
      <c r="Z8" s="27">
        <v>77.398255809999995</v>
      </c>
      <c r="AA8" s="27">
        <v>91.569767440000007</v>
      </c>
      <c r="AB8" s="27">
        <v>109.01162789999999</v>
      </c>
      <c r="AC8" s="27">
        <v>85.029069770000007</v>
      </c>
      <c r="AD8" s="27">
        <v>82.122093019999994</v>
      </c>
      <c r="AE8" s="27">
        <v>111.1918605</v>
      </c>
      <c r="AF8" s="27">
        <v>138.80813950000001</v>
      </c>
    </row>
    <row r="9" spans="1:32" x14ac:dyDescent="0.3">
      <c r="A9" s="26" t="s">
        <v>16</v>
      </c>
      <c r="B9" s="26" t="s">
        <v>99</v>
      </c>
      <c r="C9" s="26" t="s">
        <v>114</v>
      </c>
      <c r="D9" s="26">
        <v>0</v>
      </c>
      <c r="E9" s="26" t="s">
        <v>25</v>
      </c>
      <c r="F9" s="26" t="s">
        <v>11</v>
      </c>
      <c r="G9" s="27">
        <v>106.0119321</v>
      </c>
      <c r="H9" s="27">
        <v>98.898577329999995</v>
      </c>
      <c r="I9" s="27">
        <v>98.669114269999994</v>
      </c>
      <c r="J9" s="27">
        <v>93.620927030000004</v>
      </c>
      <c r="K9" s="27">
        <v>102.79944930000001</v>
      </c>
      <c r="L9" s="27">
        <v>100</v>
      </c>
      <c r="M9" s="27">
        <v>71.592473609999999</v>
      </c>
      <c r="N9" s="27">
        <v>85.819183109999997</v>
      </c>
      <c r="O9" s="27">
        <v>88.57273979</v>
      </c>
      <c r="P9" s="27">
        <v>103.7173015</v>
      </c>
      <c r="Q9" s="27">
        <v>98.898577329999995</v>
      </c>
      <c r="R9" s="27">
        <v>97.980725100000001</v>
      </c>
      <c r="S9" s="27">
        <v>93.162000919999997</v>
      </c>
      <c r="T9" s="27">
        <v>92.244148690000003</v>
      </c>
      <c r="U9" s="27">
        <v>72.510325839999993</v>
      </c>
      <c r="V9" s="27">
        <v>101.4226709</v>
      </c>
      <c r="W9" s="27">
        <v>98.669114269999994</v>
      </c>
      <c r="X9" s="27">
        <v>98.898577329999995</v>
      </c>
      <c r="Y9" s="27">
        <v>100.5048187</v>
      </c>
      <c r="Z9" s="27">
        <v>92.244148690000003</v>
      </c>
      <c r="AA9" s="27">
        <v>90.867370350000002</v>
      </c>
      <c r="AB9" s="27">
        <v>48.64616797</v>
      </c>
      <c r="AC9" s="27">
        <v>45.433685179999998</v>
      </c>
      <c r="AD9" s="27">
        <v>45.433685179999998</v>
      </c>
      <c r="AE9" s="27">
        <v>97.751262049999994</v>
      </c>
      <c r="AF9" s="27">
        <v>117.0261588</v>
      </c>
    </row>
    <row r="10" spans="1:32" x14ac:dyDescent="0.3">
      <c r="A10" s="26" t="s">
        <v>79</v>
      </c>
      <c r="B10" s="26" t="s">
        <v>99</v>
      </c>
      <c r="C10" s="26" t="s">
        <v>114</v>
      </c>
      <c r="D10" s="26">
        <v>0</v>
      </c>
      <c r="E10" s="26" t="s">
        <v>25</v>
      </c>
      <c r="F10" s="26" t="s">
        <v>11</v>
      </c>
      <c r="G10" s="27">
        <v>125.444388</v>
      </c>
      <c r="H10" s="27">
        <v>94.210259010000001</v>
      </c>
      <c r="I10" s="27">
        <v>100.55865919999999</v>
      </c>
      <c r="J10" s="27">
        <v>91.670898930000007</v>
      </c>
      <c r="K10" s="27">
        <v>88.115794820000005</v>
      </c>
      <c r="L10" s="27">
        <v>100</v>
      </c>
      <c r="M10" s="27">
        <v>52.818689689999999</v>
      </c>
      <c r="N10" s="27">
        <v>60.436769929999997</v>
      </c>
      <c r="O10" s="27">
        <v>112.2397156</v>
      </c>
      <c r="P10" s="27">
        <v>91.416962929999997</v>
      </c>
      <c r="Q10" s="27">
        <v>83.291010670000006</v>
      </c>
      <c r="R10" s="27">
        <v>59.928897919999997</v>
      </c>
      <c r="S10" s="27">
        <v>64.499746060000007</v>
      </c>
      <c r="T10" s="27">
        <v>57.897409850000003</v>
      </c>
      <c r="U10" s="27">
        <v>48.247841540000003</v>
      </c>
      <c r="V10" s="27">
        <v>86.33824276</v>
      </c>
      <c r="W10" s="27">
        <v>101.3204672</v>
      </c>
      <c r="X10" s="27">
        <v>58.405281870000003</v>
      </c>
      <c r="Y10" s="27">
        <v>74.149314369999999</v>
      </c>
      <c r="Z10" s="27">
        <v>52.310817669999999</v>
      </c>
      <c r="AA10" s="27">
        <v>67.039106149999995</v>
      </c>
      <c r="AB10" s="27">
        <v>98.019299140000001</v>
      </c>
      <c r="AC10" s="27">
        <v>82.275266630000004</v>
      </c>
      <c r="AD10" s="27">
        <v>51.802945659999999</v>
      </c>
      <c r="AE10" s="27">
        <v>110.9700356</v>
      </c>
      <c r="AF10" s="27">
        <v>63.484002029999999</v>
      </c>
    </row>
    <row r="11" spans="1:32" x14ac:dyDescent="0.3">
      <c r="A11" s="26" t="s">
        <v>17</v>
      </c>
      <c r="B11" s="26" t="s">
        <v>99</v>
      </c>
      <c r="C11" s="26" t="s">
        <v>114</v>
      </c>
      <c r="D11" s="26">
        <v>0</v>
      </c>
      <c r="E11" s="26" t="s">
        <v>25</v>
      </c>
      <c r="F11" s="26" t="s">
        <v>11</v>
      </c>
      <c r="G11" s="27">
        <v>81.371545549999993</v>
      </c>
      <c r="H11" s="27">
        <v>96.724667350000004</v>
      </c>
      <c r="I11" s="27">
        <v>92.118730810000002</v>
      </c>
      <c r="J11" s="27">
        <v>115.1484135</v>
      </c>
      <c r="K11" s="27">
        <v>114.6366428</v>
      </c>
      <c r="L11" s="27">
        <v>100</v>
      </c>
      <c r="M11" s="27">
        <v>55.01535312</v>
      </c>
      <c r="N11" s="27">
        <v>104.912999</v>
      </c>
      <c r="O11" s="27">
        <v>110.54247700000001</v>
      </c>
      <c r="P11" s="27">
        <v>109.0071648</v>
      </c>
      <c r="Q11" s="27">
        <v>123.8485159</v>
      </c>
      <c r="R11" s="27">
        <v>123.3367451</v>
      </c>
      <c r="S11" s="27">
        <v>131.52507679999999</v>
      </c>
      <c r="T11" s="27">
        <v>122.8249744</v>
      </c>
      <c r="U11" s="27">
        <v>101.0747185</v>
      </c>
      <c r="V11" s="27">
        <v>85.46571136</v>
      </c>
      <c r="W11" s="27">
        <v>79.06857728</v>
      </c>
      <c r="X11" s="27">
        <v>77.021494369999999</v>
      </c>
      <c r="Y11" s="27">
        <v>66.530194469999998</v>
      </c>
      <c r="Z11" s="27">
        <v>90.583418629999997</v>
      </c>
      <c r="AA11" s="27">
        <v>115.9160696</v>
      </c>
      <c r="AB11" s="27">
        <v>117.7072671</v>
      </c>
      <c r="AC11" s="27">
        <v>114.6366428</v>
      </c>
      <c r="AD11" s="27">
        <v>121.2896622</v>
      </c>
      <c r="AE11" s="27">
        <v>96.212896619999995</v>
      </c>
      <c r="AF11" s="27">
        <v>110.54247700000001</v>
      </c>
    </row>
    <row r="12" spans="1:32" x14ac:dyDescent="0.3">
      <c r="A12" s="26" t="s">
        <v>80</v>
      </c>
      <c r="B12" s="26" t="s">
        <v>100</v>
      </c>
      <c r="C12" s="26" t="s">
        <v>114</v>
      </c>
      <c r="D12" s="26">
        <v>0</v>
      </c>
      <c r="E12" s="26" t="s">
        <v>25</v>
      </c>
      <c r="F12" s="26" t="s">
        <v>11</v>
      </c>
      <c r="G12" s="27">
        <v>124.3139407</v>
      </c>
      <c r="H12" s="27">
        <v>98.243688250000005</v>
      </c>
      <c r="I12" s="27">
        <v>86.169045010000005</v>
      </c>
      <c r="J12" s="27">
        <v>82.875960480000003</v>
      </c>
      <c r="K12" s="27">
        <v>108.39736550000001</v>
      </c>
      <c r="L12" s="27">
        <v>100</v>
      </c>
      <c r="M12" s="27">
        <v>64.215148189999994</v>
      </c>
      <c r="N12" s="27">
        <v>111.4160263</v>
      </c>
      <c r="O12" s="27">
        <v>116.3556531</v>
      </c>
      <c r="P12" s="27">
        <v>187.70581780000001</v>
      </c>
      <c r="Q12" s="27">
        <v>161.6355653</v>
      </c>
      <c r="R12" s="27">
        <v>161.0867179</v>
      </c>
      <c r="S12" s="27">
        <v>141.053787</v>
      </c>
      <c r="T12" s="27">
        <v>150.9330406</v>
      </c>
      <c r="U12" s="27">
        <v>109.7694841</v>
      </c>
      <c r="V12" s="27">
        <v>86.717892430000006</v>
      </c>
      <c r="W12" s="27">
        <v>77.387486280000005</v>
      </c>
      <c r="X12" s="27">
        <v>74.094401759999997</v>
      </c>
      <c r="Y12" s="27">
        <v>72.447859500000007</v>
      </c>
      <c r="Z12" s="27">
        <v>72.447859500000007</v>
      </c>
      <c r="AA12" s="27">
        <v>72.996706919999994</v>
      </c>
      <c r="AB12" s="27">
        <v>92.206366630000005</v>
      </c>
      <c r="AC12" s="27">
        <v>170.96597149999999</v>
      </c>
      <c r="AD12" s="27">
        <v>98.243688250000005</v>
      </c>
      <c r="AE12" s="27">
        <v>80.680570799999998</v>
      </c>
      <c r="AF12" s="27">
        <v>76.564215149999995</v>
      </c>
    </row>
    <row r="13" spans="1:32" x14ac:dyDescent="0.3">
      <c r="A13" s="26" t="s">
        <v>82</v>
      </c>
      <c r="B13" s="26" t="s">
        <v>100</v>
      </c>
      <c r="C13" s="26" t="s">
        <v>114</v>
      </c>
      <c r="D13" s="26">
        <v>0</v>
      </c>
      <c r="E13" s="26" t="s">
        <v>25</v>
      </c>
      <c r="F13" s="26" t="s">
        <v>11</v>
      </c>
      <c r="G13" s="27">
        <v>109.22917390000001</v>
      </c>
      <c r="H13" s="27">
        <v>91.254752850000003</v>
      </c>
      <c r="I13" s="27">
        <v>109.7476668</v>
      </c>
      <c r="J13" s="27">
        <v>95.748358109999998</v>
      </c>
      <c r="K13" s="27">
        <v>94.020048389999999</v>
      </c>
      <c r="L13" s="27">
        <v>100</v>
      </c>
      <c r="M13" s="27">
        <v>56.34289665</v>
      </c>
      <c r="N13" s="27">
        <v>85.378499829999996</v>
      </c>
      <c r="O13" s="27">
        <v>100.2419634</v>
      </c>
      <c r="P13" s="27">
        <v>72.589007949999996</v>
      </c>
      <c r="Q13" s="27">
        <v>65.675769099999997</v>
      </c>
      <c r="R13" s="27">
        <v>75.699965430000006</v>
      </c>
      <c r="S13" s="27">
        <v>71.206360180000004</v>
      </c>
      <c r="T13" s="27">
        <v>61.182163840000001</v>
      </c>
      <c r="U13" s="27">
        <v>71.206360180000004</v>
      </c>
      <c r="V13" s="27">
        <v>72.761838920000002</v>
      </c>
      <c r="W13" s="27">
        <v>63.601797439999999</v>
      </c>
      <c r="X13" s="27">
        <v>78.119599030000003</v>
      </c>
      <c r="Y13" s="27">
        <v>82.613204289999999</v>
      </c>
      <c r="Z13" s="27">
        <v>62.21914967</v>
      </c>
      <c r="AA13" s="27">
        <v>50.12098168</v>
      </c>
      <c r="AB13" s="27">
        <v>43.207742830000001</v>
      </c>
      <c r="AC13" s="27">
        <v>57.034220529999999</v>
      </c>
      <c r="AD13" s="27">
        <v>47.355686140000003</v>
      </c>
      <c r="AE13" s="27">
        <v>47.010024199999997</v>
      </c>
      <c r="AF13" s="27">
        <v>73.971655720000001</v>
      </c>
    </row>
    <row r="14" spans="1:32" x14ac:dyDescent="0.3">
      <c r="A14" s="26" t="s">
        <v>22</v>
      </c>
      <c r="B14" s="26" t="s">
        <v>100</v>
      </c>
      <c r="C14" s="26" t="s">
        <v>114</v>
      </c>
      <c r="D14" s="26">
        <v>0</v>
      </c>
      <c r="E14" s="26" t="s">
        <v>25</v>
      </c>
      <c r="F14" s="26" t="s">
        <v>11</v>
      </c>
      <c r="G14" s="27">
        <v>79.059829059999998</v>
      </c>
      <c r="H14" s="27">
        <v>134.0811966</v>
      </c>
      <c r="I14" s="27">
        <v>99.893162390000001</v>
      </c>
      <c r="J14" s="27">
        <v>82.799145300000006</v>
      </c>
      <c r="K14" s="27">
        <v>104.16666669999999</v>
      </c>
      <c r="L14" s="27">
        <v>100</v>
      </c>
      <c r="M14" s="27">
        <v>74.252136750000005</v>
      </c>
      <c r="N14" s="27">
        <v>98.290598290000005</v>
      </c>
      <c r="O14" s="27">
        <v>131.67735039999999</v>
      </c>
      <c r="P14" s="27">
        <v>170.67307690000001</v>
      </c>
      <c r="Q14" s="27">
        <v>139.95726500000001</v>
      </c>
      <c r="R14" s="27">
        <v>120.7264957</v>
      </c>
      <c r="S14" s="27">
        <v>115.9188034</v>
      </c>
      <c r="T14" s="27">
        <v>121.2606838</v>
      </c>
      <c r="U14" s="27">
        <v>91.346153849999993</v>
      </c>
      <c r="V14" s="27">
        <v>78.525641030000003</v>
      </c>
      <c r="W14" s="27">
        <v>76.388888890000004</v>
      </c>
      <c r="X14" s="27">
        <v>76.92307692</v>
      </c>
      <c r="Y14" s="27">
        <v>84.935897440000005</v>
      </c>
      <c r="Z14" s="27">
        <v>121.7948718</v>
      </c>
      <c r="AA14" s="27">
        <v>122.3290598</v>
      </c>
      <c r="AB14" s="27">
        <v>106.3034188</v>
      </c>
      <c r="AC14" s="27">
        <v>68.910256410000002</v>
      </c>
      <c r="AD14" s="27">
        <v>69.444444439999998</v>
      </c>
      <c r="AE14" s="27">
        <v>71.581196579999997</v>
      </c>
      <c r="AF14" s="27">
        <v>64.102564099999995</v>
      </c>
    </row>
    <row r="15" spans="1:32" x14ac:dyDescent="0.3">
      <c r="A15" s="26" t="s">
        <v>84</v>
      </c>
      <c r="B15" s="26" t="s">
        <v>100</v>
      </c>
      <c r="C15" s="26" t="s">
        <v>114</v>
      </c>
      <c r="D15" s="26">
        <v>0</v>
      </c>
      <c r="E15" s="26" t="s">
        <v>25</v>
      </c>
      <c r="F15" s="26" t="s">
        <v>11</v>
      </c>
      <c r="G15" s="27">
        <v>99.108027750000005</v>
      </c>
      <c r="H15" s="27">
        <v>103.3201189</v>
      </c>
      <c r="I15" s="27">
        <v>111.9920714</v>
      </c>
      <c r="J15" s="27">
        <v>99.603567889999994</v>
      </c>
      <c r="K15" s="27">
        <v>85.976214069999997</v>
      </c>
      <c r="L15" s="27">
        <v>100</v>
      </c>
      <c r="M15" s="27">
        <v>57.978196230000002</v>
      </c>
      <c r="N15" s="27">
        <v>123.88503470000001</v>
      </c>
      <c r="O15" s="27">
        <v>112.4876115</v>
      </c>
      <c r="P15" s="27">
        <v>89.197224980000001</v>
      </c>
      <c r="Q15" s="27">
        <v>93.161546090000002</v>
      </c>
      <c r="R15" s="27">
        <v>94.648166500000002</v>
      </c>
      <c r="S15" s="27">
        <v>94.152626359999999</v>
      </c>
      <c r="T15" s="27">
        <v>93.161546090000002</v>
      </c>
      <c r="U15" s="27">
        <v>82.011892959999997</v>
      </c>
      <c r="V15" s="27">
        <v>80.277502479999995</v>
      </c>
      <c r="W15" s="27">
        <v>84.737363729999998</v>
      </c>
      <c r="X15" s="27">
        <v>65.41129832</v>
      </c>
      <c r="Y15" s="27">
        <v>62.438057479999998</v>
      </c>
      <c r="Z15" s="27">
        <v>109.01883050000001</v>
      </c>
      <c r="AA15" s="27">
        <v>91.179385530000005</v>
      </c>
      <c r="AB15" s="27">
        <v>91.179385530000005</v>
      </c>
      <c r="AC15" s="27">
        <v>91.179385530000005</v>
      </c>
      <c r="AD15" s="27">
        <v>91.179385530000005</v>
      </c>
      <c r="AE15" s="27">
        <v>91.179385530000005</v>
      </c>
      <c r="AF15" s="27">
        <v>91.179385530000005</v>
      </c>
    </row>
    <row r="16" spans="1:32" x14ac:dyDescent="0.3">
      <c r="A16" s="26" t="s">
        <v>23</v>
      </c>
      <c r="B16" s="26" t="s">
        <v>100</v>
      </c>
      <c r="C16" s="26" t="s">
        <v>114</v>
      </c>
      <c r="D16" s="26">
        <v>0</v>
      </c>
      <c r="E16" s="26" t="s">
        <v>25</v>
      </c>
      <c r="F16" s="26" t="s">
        <v>11</v>
      </c>
      <c r="G16" s="27">
        <v>89.566929130000005</v>
      </c>
      <c r="H16" s="27">
        <v>111.22047240000001</v>
      </c>
      <c r="I16" s="27">
        <v>90.059055119999996</v>
      </c>
      <c r="J16" s="27">
        <v>90.059055119999996</v>
      </c>
      <c r="K16" s="27">
        <v>119.0944882</v>
      </c>
      <c r="L16" s="27">
        <v>100</v>
      </c>
      <c r="M16" s="27">
        <v>90.059055119999996</v>
      </c>
      <c r="N16" s="27">
        <v>148.12992130000001</v>
      </c>
      <c r="O16" s="27">
        <v>110.7283465</v>
      </c>
      <c r="P16" s="27">
        <v>97.440944880000004</v>
      </c>
      <c r="Q16" s="27">
        <v>109.7440945</v>
      </c>
      <c r="R16" s="27">
        <v>93.996062989999999</v>
      </c>
      <c r="S16" s="27">
        <v>88.582677169999997</v>
      </c>
      <c r="T16" s="27">
        <v>77.755905510000005</v>
      </c>
      <c r="U16" s="27">
        <v>75.78740157</v>
      </c>
      <c r="V16" s="27">
        <v>117.6181102</v>
      </c>
      <c r="W16" s="27">
        <v>76.279527560000005</v>
      </c>
      <c r="X16" s="27">
        <v>66.929133859999993</v>
      </c>
      <c r="Y16" s="27">
        <v>75.295275590000003</v>
      </c>
      <c r="Z16" s="27">
        <v>69.389763779999996</v>
      </c>
      <c r="AA16" s="27">
        <v>63.484251970000003</v>
      </c>
      <c r="AB16" s="27">
        <v>101.87007869999999</v>
      </c>
      <c r="AC16" s="27">
        <v>122.5393701</v>
      </c>
      <c r="AD16" s="27">
        <v>120.0787402</v>
      </c>
      <c r="AE16" s="27">
        <v>90.551181099999994</v>
      </c>
      <c r="AF16" s="27">
        <v>81.446850389999994</v>
      </c>
    </row>
    <row r="17" spans="1:32" x14ac:dyDescent="0.3">
      <c r="A17" s="26" t="s">
        <v>115</v>
      </c>
      <c r="B17" s="26" t="s">
        <v>100</v>
      </c>
      <c r="C17" s="26" t="s">
        <v>114</v>
      </c>
      <c r="D17" s="26">
        <v>0</v>
      </c>
      <c r="E17" s="26" t="s">
        <v>25</v>
      </c>
      <c r="F17" s="26" t="s">
        <v>11</v>
      </c>
      <c r="G17" s="27">
        <v>87.455480809999997</v>
      </c>
      <c r="H17" s="27">
        <v>129.60031660000001</v>
      </c>
      <c r="I17" s="27">
        <v>89.038385439999999</v>
      </c>
      <c r="J17" s="27">
        <v>103.6802533</v>
      </c>
      <c r="K17" s="27">
        <v>90.225563910000005</v>
      </c>
      <c r="L17" s="27">
        <v>100</v>
      </c>
      <c r="M17" s="27">
        <v>34.428175699999997</v>
      </c>
      <c r="N17" s="27">
        <v>78.749505339999999</v>
      </c>
      <c r="O17" s="27">
        <v>76.770874550000002</v>
      </c>
      <c r="P17" s="27">
        <v>65.690542140000005</v>
      </c>
      <c r="Q17" s="27">
        <v>70.439256029999996</v>
      </c>
      <c r="R17" s="27">
        <v>93.391373169999994</v>
      </c>
      <c r="S17" s="27">
        <v>110.4075979</v>
      </c>
      <c r="T17" s="27">
        <v>117.1349426</v>
      </c>
      <c r="U17" s="27">
        <v>113.17768100000001</v>
      </c>
      <c r="V17" s="27">
        <v>114.76058569999999</v>
      </c>
      <c r="W17" s="27">
        <v>115.1563118</v>
      </c>
      <c r="X17" s="27">
        <v>110.2097349</v>
      </c>
      <c r="Y17" s="27">
        <v>100.514444</v>
      </c>
      <c r="Z17" s="27">
        <v>84.883260780000001</v>
      </c>
      <c r="AA17" s="27">
        <v>65.690542140000005</v>
      </c>
      <c r="AB17" s="27">
        <v>71.428571430000005</v>
      </c>
      <c r="AC17" s="27">
        <v>87.851206959999999</v>
      </c>
      <c r="AD17" s="27">
        <v>81.915314600000002</v>
      </c>
      <c r="AE17" s="27">
        <v>88.642659280000004</v>
      </c>
      <c r="AF17" s="27">
        <v>56.193114360000003</v>
      </c>
    </row>
    <row r="18" spans="1:32" x14ac:dyDescent="0.3">
      <c r="A18" s="26" t="s">
        <v>116</v>
      </c>
      <c r="B18" s="26" t="s">
        <v>100</v>
      </c>
      <c r="C18" s="26" t="s">
        <v>114</v>
      </c>
      <c r="D18" s="26">
        <v>0</v>
      </c>
      <c r="E18" s="26" t="s">
        <v>25</v>
      </c>
      <c r="F18" s="26" t="s">
        <v>11</v>
      </c>
      <c r="G18" s="27">
        <v>101.9230769</v>
      </c>
      <c r="H18" s="27">
        <v>110.7692308</v>
      </c>
      <c r="I18" s="27">
        <v>97.307692309999993</v>
      </c>
      <c r="J18" s="27">
        <v>92.692307690000007</v>
      </c>
      <c r="K18" s="27">
        <v>97.307692309999993</v>
      </c>
      <c r="L18" s="27">
        <v>100</v>
      </c>
      <c r="M18" s="27">
        <v>42.30769231</v>
      </c>
      <c r="N18" s="27">
        <v>58.46153846</v>
      </c>
      <c r="O18" s="27">
        <v>59.61538462</v>
      </c>
      <c r="P18" s="27">
        <v>96.153846150000007</v>
      </c>
      <c r="Q18" s="27">
        <v>101.9230769</v>
      </c>
      <c r="R18" s="27">
        <v>97.692307690000007</v>
      </c>
      <c r="S18" s="27">
        <v>104.2307692</v>
      </c>
      <c r="T18" s="27">
        <v>88.846153849999993</v>
      </c>
      <c r="U18" s="27">
        <v>71.92307692</v>
      </c>
      <c r="V18" s="27">
        <v>58.84615385</v>
      </c>
      <c r="W18" s="27">
        <v>55</v>
      </c>
      <c r="X18" s="27">
        <v>82.307692309999993</v>
      </c>
      <c r="Y18" s="27">
        <v>90.769230769999993</v>
      </c>
      <c r="Z18" s="27">
        <v>89.230769230000007</v>
      </c>
      <c r="AA18" s="27">
        <v>74.230769230000007</v>
      </c>
      <c r="AB18" s="27">
        <v>60</v>
      </c>
      <c r="AC18" s="27">
        <v>59.23076923</v>
      </c>
      <c r="AD18" s="27">
        <v>85.769230769999993</v>
      </c>
      <c r="AE18" s="27">
        <v>101.9230769</v>
      </c>
      <c r="AF18" s="27">
        <v>108.2692308</v>
      </c>
    </row>
    <row r="19" spans="1:32" x14ac:dyDescent="0.3">
      <c r="A19" s="26" t="s">
        <v>76</v>
      </c>
      <c r="B19" s="26" t="s">
        <v>99</v>
      </c>
      <c r="C19" s="26" t="s">
        <v>114</v>
      </c>
      <c r="D19" s="26">
        <v>100</v>
      </c>
      <c r="E19" s="26" t="s">
        <v>25</v>
      </c>
      <c r="F19" s="26" t="s">
        <v>11</v>
      </c>
      <c r="G19" s="27">
        <v>88.263358780000004</v>
      </c>
      <c r="H19" s="27">
        <v>85.8778626</v>
      </c>
      <c r="I19" s="27">
        <v>109.0171756</v>
      </c>
      <c r="J19" s="27">
        <v>91.125954199999995</v>
      </c>
      <c r="K19" s="27">
        <v>125.71564890000001</v>
      </c>
      <c r="L19" s="27">
        <v>100</v>
      </c>
      <c r="M19" s="27">
        <v>101.6221374</v>
      </c>
      <c r="N19" s="27">
        <v>92.080152670000004</v>
      </c>
      <c r="O19" s="27">
        <v>92.080152670000004</v>
      </c>
      <c r="P19" s="27">
        <v>75.858778630000003</v>
      </c>
      <c r="Q19" s="27">
        <v>71.564885500000003</v>
      </c>
      <c r="R19" s="27">
        <v>61.545801529999999</v>
      </c>
      <c r="S19" s="27">
        <v>53.912213739999999</v>
      </c>
      <c r="T19" s="27">
        <v>57.013358779999997</v>
      </c>
      <c r="U19" s="27">
        <v>69.417938930000005</v>
      </c>
      <c r="V19" s="27">
        <v>72.519083969999997</v>
      </c>
      <c r="W19" s="27">
        <v>66.31679389</v>
      </c>
      <c r="X19" s="27">
        <v>65.601145040000006</v>
      </c>
      <c r="Y19" s="27">
        <v>66.793893130000001</v>
      </c>
      <c r="Z19" s="27">
        <v>65.839694660000006</v>
      </c>
      <c r="AA19" s="27">
        <v>76.097328239999996</v>
      </c>
      <c r="AB19" s="27">
        <v>72.519083969999997</v>
      </c>
      <c r="AC19" s="27">
        <v>70.133587790000007</v>
      </c>
      <c r="AD19" s="27">
        <v>70.61068702</v>
      </c>
      <c r="AE19" s="27">
        <v>60.114503820000003</v>
      </c>
      <c r="AF19" s="27">
        <v>63.931297710000003</v>
      </c>
    </row>
    <row r="20" spans="1:32" x14ac:dyDescent="0.3">
      <c r="A20" s="26" t="s">
        <v>7</v>
      </c>
      <c r="B20" s="26" t="s">
        <v>99</v>
      </c>
      <c r="C20" s="26" t="s">
        <v>114</v>
      </c>
      <c r="D20" s="26">
        <v>100</v>
      </c>
      <c r="E20" s="26" t="s">
        <v>25</v>
      </c>
      <c r="F20" s="26" t="s">
        <v>11</v>
      </c>
      <c r="G20" s="27">
        <v>113.8807429</v>
      </c>
      <c r="H20" s="27">
        <v>86.999022479999994</v>
      </c>
      <c r="I20" s="27">
        <v>96.285435000000007</v>
      </c>
      <c r="J20" s="27">
        <v>99.217986310000001</v>
      </c>
      <c r="K20" s="27">
        <v>103.6168133</v>
      </c>
      <c r="L20" s="27">
        <v>100</v>
      </c>
      <c r="M20" s="27">
        <v>64.027370480000002</v>
      </c>
      <c r="N20" s="27">
        <v>102.6392962</v>
      </c>
      <c r="O20" s="27">
        <v>67.448680350000004</v>
      </c>
      <c r="P20" s="27">
        <v>52.785923750000002</v>
      </c>
      <c r="Q20" s="27">
        <v>71.847507329999999</v>
      </c>
      <c r="R20" s="27">
        <v>57.673509289999998</v>
      </c>
      <c r="S20" s="27">
        <v>64.516129030000002</v>
      </c>
      <c r="T20" s="27">
        <v>82.111436949999998</v>
      </c>
      <c r="U20" s="27">
        <v>66.471163250000004</v>
      </c>
      <c r="V20" s="27">
        <v>46.920821109999999</v>
      </c>
      <c r="W20" s="27">
        <v>46.920821109999999</v>
      </c>
      <c r="X20" s="27">
        <v>41.544477030000003</v>
      </c>
      <c r="Y20" s="27">
        <v>46.432062559999999</v>
      </c>
      <c r="Z20" s="27">
        <v>105.5718475</v>
      </c>
      <c r="AA20" s="27">
        <v>109.9706745</v>
      </c>
      <c r="AB20" s="27">
        <v>72.825024440000007</v>
      </c>
      <c r="AC20" s="27">
        <v>52.785923750000002</v>
      </c>
      <c r="AD20" s="27">
        <v>41.788856299999999</v>
      </c>
      <c r="AE20" s="27">
        <v>33.724340179999999</v>
      </c>
      <c r="AF20" s="27">
        <v>38.611925710000001</v>
      </c>
    </row>
    <row r="21" spans="1:32" x14ac:dyDescent="0.3">
      <c r="A21" s="26" t="s">
        <v>77</v>
      </c>
      <c r="B21" s="26" t="s">
        <v>99</v>
      </c>
      <c r="C21" s="26" t="s">
        <v>114</v>
      </c>
      <c r="D21" s="26">
        <v>100</v>
      </c>
      <c r="E21" s="26" t="s">
        <v>25</v>
      </c>
      <c r="F21" s="26" t="s">
        <v>11</v>
      </c>
      <c r="G21" s="27">
        <v>78.116639910000004</v>
      </c>
      <c r="H21" s="27">
        <v>63.135366509999997</v>
      </c>
      <c r="I21" s="27">
        <v>105.1364366</v>
      </c>
      <c r="J21" s="27">
        <v>133.22632419999999</v>
      </c>
      <c r="K21" s="27">
        <v>120.3852327</v>
      </c>
      <c r="L21" s="27">
        <v>100</v>
      </c>
      <c r="M21" s="27">
        <v>50.829320490000001</v>
      </c>
      <c r="N21" s="27">
        <v>109.1492777</v>
      </c>
      <c r="O21" s="27">
        <v>101.658641</v>
      </c>
      <c r="P21" s="27">
        <v>69.555912250000006</v>
      </c>
      <c r="Q21" s="27">
        <v>92.83039058</v>
      </c>
      <c r="R21" s="27">
        <v>132.69127879999999</v>
      </c>
      <c r="S21" s="27">
        <v>84.002140179999998</v>
      </c>
      <c r="T21" s="27">
        <v>117.1749599</v>
      </c>
      <c r="U21" s="27">
        <v>83.467094700000004</v>
      </c>
      <c r="V21" s="27">
        <v>92.027822360000002</v>
      </c>
      <c r="W21" s="27">
        <v>96.308186199999994</v>
      </c>
      <c r="X21" s="27">
        <v>70.358480470000003</v>
      </c>
      <c r="Y21" s="27">
        <v>92.562867839999996</v>
      </c>
      <c r="Z21" s="27">
        <v>78.651685389999997</v>
      </c>
      <c r="AA21" s="27">
        <v>86.677367579999995</v>
      </c>
      <c r="AB21" s="27">
        <v>70.893525949999997</v>
      </c>
      <c r="AC21" s="27">
        <v>121.9903692</v>
      </c>
      <c r="AD21" s="27">
        <v>96.843231669999994</v>
      </c>
      <c r="AE21" s="27">
        <v>62.065275550000003</v>
      </c>
      <c r="AF21" s="27">
        <v>105.1364366</v>
      </c>
    </row>
    <row r="22" spans="1:32" x14ac:dyDescent="0.3">
      <c r="A22" s="26" t="s">
        <v>12</v>
      </c>
      <c r="B22" s="26" t="s">
        <v>99</v>
      </c>
      <c r="C22" s="26" t="s">
        <v>114</v>
      </c>
      <c r="D22" s="26">
        <v>100</v>
      </c>
      <c r="E22" s="26" t="s">
        <v>25</v>
      </c>
      <c r="F22" s="26" t="s">
        <v>11</v>
      </c>
      <c r="G22" s="27">
        <v>98.375870070000005</v>
      </c>
      <c r="H22" s="27">
        <v>88.399071930000005</v>
      </c>
      <c r="I22" s="27">
        <v>96.055684450000001</v>
      </c>
      <c r="J22" s="27">
        <v>92.807424589999997</v>
      </c>
      <c r="K22" s="27">
        <v>124.361949</v>
      </c>
      <c r="L22" s="27">
        <v>100</v>
      </c>
      <c r="M22" s="27">
        <v>104.40835269999999</v>
      </c>
      <c r="N22" s="27">
        <v>101.3921114</v>
      </c>
      <c r="O22" s="27">
        <v>101.3921114</v>
      </c>
      <c r="P22" s="27">
        <v>76.102088170000002</v>
      </c>
      <c r="Q22" s="27">
        <v>70.069605569999993</v>
      </c>
      <c r="R22" s="27">
        <v>65.893271459999994</v>
      </c>
      <c r="S22" s="27">
        <v>72.853828309999997</v>
      </c>
      <c r="T22" s="27">
        <v>70.533642689999994</v>
      </c>
      <c r="U22" s="27">
        <v>75.638051039999993</v>
      </c>
      <c r="V22" s="27">
        <v>77.494199539999997</v>
      </c>
      <c r="W22" s="27">
        <v>75.174013919999993</v>
      </c>
      <c r="X22" s="27">
        <v>79.118329470000006</v>
      </c>
      <c r="Y22" s="27">
        <v>70.069605569999993</v>
      </c>
      <c r="Z22" s="27">
        <v>63.573085849999998</v>
      </c>
      <c r="AA22" s="27">
        <v>70.533642689999994</v>
      </c>
      <c r="AB22" s="27">
        <v>78.422273779999998</v>
      </c>
      <c r="AC22" s="27">
        <v>56.148491880000002</v>
      </c>
      <c r="AD22" s="27">
        <v>67.285382830000003</v>
      </c>
      <c r="AE22" s="27">
        <v>54.98839907</v>
      </c>
      <c r="AF22" s="27">
        <v>60.324825990000001</v>
      </c>
    </row>
    <row r="23" spans="1:32" x14ac:dyDescent="0.3">
      <c r="A23" s="26" t="s">
        <v>13</v>
      </c>
      <c r="B23" s="26" t="s">
        <v>99</v>
      </c>
      <c r="C23" s="26" t="s">
        <v>114</v>
      </c>
      <c r="D23" s="26">
        <v>100</v>
      </c>
      <c r="E23" s="26" t="s">
        <v>25</v>
      </c>
      <c r="F23" s="26" t="s">
        <v>11</v>
      </c>
      <c r="G23" s="27">
        <v>68.837209299999998</v>
      </c>
      <c r="H23" s="27">
        <v>110.23255810000001</v>
      </c>
      <c r="I23" s="27">
        <v>95.581395349999994</v>
      </c>
      <c r="J23" s="27">
        <v>106.9767442</v>
      </c>
      <c r="K23" s="27">
        <v>118.37209300000001</v>
      </c>
      <c r="L23" s="27">
        <v>100</v>
      </c>
      <c r="M23" s="27">
        <v>97.441860469999995</v>
      </c>
      <c r="N23" s="27">
        <v>73.953488370000002</v>
      </c>
      <c r="O23" s="27">
        <v>67.906976740000005</v>
      </c>
      <c r="P23" s="27">
        <v>100.46511630000001</v>
      </c>
      <c r="Q23" s="27">
        <v>93.488372089999999</v>
      </c>
      <c r="R23" s="27">
        <v>77.20930233</v>
      </c>
      <c r="S23" s="27">
        <v>60</v>
      </c>
      <c r="T23" s="27">
        <v>46.046511629999998</v>
      </c>
      <c r="U23" s="27">
        <v>42.79069767</v>
      </c>
      <c r="V23" s="27">
        <v>44.651162790000001</v>
      </c>
      <c r="W23" s="27">
        <v>48.837209299999998</v>
      </c>
      <c r="X23" s="27">
        <v>49.767441859999998</v>
      </c>
      <c r="Y23" s="27">
        <v>51.162790700000002</v>
      </c>
      <c r="Z23" s="27">
        <v>71.627906980000006</v>
      </c>
      <c r="AA23" s="27">
        <v>75.813953490000003</v>
      </c>
      <c r="AB23" s="27">
        <v>50.697674419999998</v>
      </c>
      <c r="AC23" s="27">
        <v>47.441860470000002</v>
      </c>
      <c r="AD23" s="27">
        <v>48.372093020000001</v>
      </c>
      <c r="AE23" s="27">
        <v>47.441860470000002</v>
      </c>
      <c r="AF23" s="27">
        <v>48.372093020000001</v>
      </c>
    </row>
    <row r="24" spans="1:32" x14ac:dyDescent="0.3">
      <c r="A24" s="26" t="s">
        <v>15</v>
      </c>
      <c r="B24" s="26" t="s">
        <v>99</v>
      </c>
      <c r="C24" s="26" t="s">
        <v>114</v>
      </c>
      <c r="D24" s="26">
        <v>100</v>
      </c>
      <c r="E24" s="26" t="s">
        <v>25</v>
      </c>
      <c r="F24" s="26" t="s">
        <v>11</v>
      </c>
      <c r="G24" s="27">
        <v>94.152626359999999</v>
      </c>
      <c r="H24" s="27">
        <v>95.639246779999993</v>
      </c>
      <c r="I24" s="27">
        <v>115.95639250000001</v>
      </c>
      <c r="J24" s="27">
        <v>106.04558969999999</v>
      </c>
      <c r="K24" s="27">
        <v>88.206144699999996</v>
      </c>
      <c r="L24" s="27">
        <v>100</v>
      </c>
      <c r="M24" s="27">
        <v>56.987115959999997</v>
      </c>
      <c r="N24" s="27">
        <v>119.42517340000001</v>
      </c>
      <c r="O24" s="27">
        <v>91.674925669999993</v>
      </c>
      <c r="P24" s="27">
        <v>78.295341919999998</v>
      </c>
      <c r="Q24" s="27">
        <v>68.880079289999998</v>
      </c>
      <c r="R24" s="27">
        <v>69.871159559999995</v>
      </c>
      <c r="S24" s="27">
        <v>69.37561943</v>
      </c>
      <c r="T24" s="27">
        <v>76.313181369999995</v>
      </c>
      <c r="U24" s="27">
        <v>71.853320120000006</v>
      </c>
      <c r="V24" s="27">
        <v>73.339940540000001</v>
      </c>
      <c r="W24" s="27">
        <v>78.790882060000001</v>
      </c>
      <c r="X24" s="27">
        <v>75.817641230000007</v>
      </c>
      <c r="Y24" s="27">
        <v>69.871159559999995</v>
      </c>
      <c r="Z24" s="27">
        <v>92.418235879999997</v>
      </c>
      <c r="AA24" s="27">
        <v>63.924677899999999</v>
      </c>
      <c r="AB24" s="27">
        <v>74.826560950000001</v>
      </c>
      <c r="AC24" s="27">
        <v>61.694747270000001</v>
      </c>
      <c r="AD24" s="27">
        <v>57.978196230000002</v>
      </c>
      <c r="AE24" s="27">
        <v>59.464816650000003</v>
      </c>
      <c r="AF24" s="27">
        <v>54.013875120000002</v>
      </c>
    </row>
    <row r="25" spans="1:32" x14ac:dyDescent="0.3">
      <c r="A25" s="26" t="s">
        <v>78</v>
      </c>
      <c r="B25" s="26" t="s">
        <v>99</v>
      </c>
      <c r="C25" s="26" t="s">
        <v>114</v>
      </c>
      <c r="D25" s="26">
        <v>100</v>
      </c>
      <c r="E25" s="26" t="s">
        <v>25</v>
      </c>
      <c r="F25" s="26" t="s">
        <v>11</v>
      </c>
      <c r="G25" s="27">
        <v>100.9910335</v>
      </c>
      <c r="H25" s="27">
        <v>86.125530909999995</v>
      </c>
      <c r="I25" s="27">
        <v>122.2274658</v>
      </c>
      <c r="J25" s="27">
        <v>98.159509200000002</v>
      </c>
      <c r="K25" s="27">
        <v>92.496460589999998</v>
      </c>
      <c r="L25" s="27">
        <v>100</v>
      </c>
      <c r="M25" s="27">
        <v>51.43935819</v>
      </c>
      <c r="N25" s="27">
        <v>103.8225578</v>
      </c>
      <c r="O25" s="27">
        <v>85.889570550000002</v>
      </c>
      <c r="P25" s="27">
        <v>56.630486079999997</v>
      </c>
      <c r="Q25" s="27">
        <v>54.270882489999998</v>
      </c>
      <c r="R25" s="27">
        <v>61.349693250000001</v>
      </c>
      <c r="S25" s="27">
        <v>98.631429920000002</v>
      </c>
      <c r="T25" s="27">
        <v>116.446437</v>
      </c>
      <c r="U25" s="27">
        <v>134.26144410000001</v>
      </c>
      <c r="V25" s="27">
        <v>120.3397829</v>
      </c>
      <c r="W25" s="27">
        <v>96.271826329999996</v>
      </c>
      <c r="X25" s="27">
        <v>74.563473340000002</v>
      </c>
      <c r="Y25" s="27">
        <v>52.383199619999999</v>
      </c>
      <c r="Z25" s="27">
        <v>65.361019350000007</v>
      </c>
      <c r="AA25" s="27">
        <v>89.19301557</v>
      </c>
      <c r="AB25" s="27">
        <v>62.293534690000001</v>
      </c>
      <c r="AC25" s="27">
        <v>118.4521</v>
      </c>
      <c r="AD25" s="27">
        <v>125.0589901</v>
      </c>
      <c r="AE25" s="27">
        <v>113.0250118</v>
      </c>
      <c r="AF25" s="27">
        <v>82.114204810000004</v>
      </c>
    </row>
    <row r="26" spans="1:32" x14ac:dyDescent="0.3">
      <c r="A26" s="26" t="s">
        <v>16</v>
      </c>
      <c r="B26" s="26" t="s">
        <v>99</v>
      </c>
      <c r="C26" s="26" t="s">
        <v>114</v>
      </c>
      <c r="D26" s="26">
        <v>100</v>
      </c>
      <c r="E26" s="26" t="s">
        <v>25</v>
      </c>
      <c r="F26" s="26" t="s">
        <v>11</v>
      </c>
      <c r="G26" s="27">
        <v>60.733613949999999</v>
      </c>
      <c r="H26" s="27">
        <v>57.726999399999997</v>
      </c>
      <c r="I26" s="27">
        <v>102.5255562</v>
      </c>
      <c r="J26" s="27">
        <v>139.50691520000001</v>
      </c>
      <c r="K26" s="27">
        <v>139.50691520000001</v>
      </c>
      <c r="L26" s="27">
        <v>100</v>
      </c>
      <c r="M26" s="27">
        <v>76.368009619999995</v>
      </c>
      <c r="N26" s="27">
        <v>136.80096209999999</v>
      </c>
      <c r="O26" s="27">
        <v>136.80096209999999</v>
      </c>
      <c r="P26" s="27">
        <v>89.597113649999997</v>
      </c>
      <c r="Q26" s="27">
        <v>101.02224889999999</v>
      </c>
      <c r="R26" s="27">
        <v>84.786530369999994</v>
      </c>
      <c r="S26" s="27">
        <v>75.766686710000002</v>
      </c>
      <c r="T26" s="27">
        <v>118.46061330000001</v>
      </c>
      <c r="U26" s="27">
        <v>115.45399879999999</v>
      </c>
      <c r="V26" s="27">
        <v>76.668671079999996</v>
      </c>
      <c r="W26" s="27">
        <v>136.5003007</v>
      </c>
      <c r="X26" s="27">
        <v>105.8328322</v>
      </c>
      <c r="Y26" s="27">
        <v>127.480457</v>
      </c>
      <c r="Z26" s="27">
        <v>147.32411300000001</v>
      </c>
      <c r="AA26" s="27">
        <v>85.989176189999995</v>
      </c>
      <c r="AB26" s="27">
        <v>59.530968129999998</v>
      </c>
      <c r="AC26" s="27">
        <v>68.250150329999997</v>
      </c>
      <c r="AD26" s="27">
        <v>54.119061940000002</v>
      </c>
      <c r="AE26" s="27">
        <v>60.132291039999998</v>
      </c>
      <c r="AF26" s="27">
        <v>63.740228500000001</v>
      </c>
    </row>
    <row r="27" spans="1:32" x14ac:dyDescent="0.3">
      <c r="A27" s="26" t="s">
        <v>79</v>
      </c>
      <c r="B27" s="26" t="s">
        <v>99</v>
      </c>
      <c r="C27" s="26" t="s">
        <v>114</v>
      </c>
      <c r="D27" s="26">
        <v>100</v>
      </c>
      <c r="E27" s="26" t="s">
        <v>25</v>
      </c>
      <c r="F27" s="26" t="s">
        <v>11</v>
      </c>
      <c r="G27" s="27">
        <v>95.116411130000003</v>
      </c>
      <c r="H27" s="27">
        <v>92.561044859999996</v>
      </c>
      <c r="I27" s="27">
        <v>93.412833620000001</v>
      </c>
      <c r="J27" s="27">
        <v>102.78250989999999</v>
      </c>
      <c r="K27" s="27">
        <v>116.1272005</v>
      </c>
      <c r="L27" s="27">
        <v>100</v>
      </c>
      <c r="M27" s="27">
        <v>63.316297560000002</v>
      </c>
      <c r="N27" s="27">
        <v>136.00227140000001</v>
      </c>
      <c r="O27" s="27">
        <v>99.375354909999999</v>
      </c>
      <c r="P27" s="27">
        <v>95.400340720000003</v>
      </c>
      <c r="Q27" s="27">
        <v>85.746734810000007</v>
      </c>
      <c r="R27" s="27">
        <v>79.500283929999995</v>
      </c>
      <c r="S27" s="27">
        <v>72.969903459999998</v>
      </c>
      <c r="T27" s="27">
        <v>74.389551389999994</v>
      </c>
      <c r="U27" s="27">
        <v>72.685973880000006</v>
      </c>
      <c r="V27" s="27">
        <v>66.72345258</v>
      </c>
      <c r="W27" s="27">
        <v>78.364565589999998</v>
      </c>
      <c r="X27" s="27">
        <v>70.982396370000004</v>
      </c>
      <c r="Y27" s="27">
        <v>70.982396370000004</v>
      </c>
      <c r="Z27" s="27">
        <v>67.575241340000005</v>
      </c>
      <c r="AA27" s="27">
        <v>60.760931290000002</v>
      </c>
      <c r="AB27" s="27">
        <v>60.193072119999997</v>
      </c>
      <c r="AC27" s="27">
        <v>79.500283929999995</v>
      </c>
      <c r="AD27" s="27">
        <v>61.044860870000001</v>
      </c>
      <c r="AE27" s="27">
        <v>63.032367970000003</v>
      </c>
      <c r="AF27" s="27">
        <v>60.760931290000002</v>
      </c>
    </row>
    <row r="28" spans="1:32" x14ac:dyDescent="0.3">
      <c r="A28" s="26" t="s">
        <v>17</v>
      </c>
      <c r="B28" s="26" t="s">
        <v>99</v>
      </c>
      <c r="C28" s="26" t="s">
        <v>114</v>
      </c>
      <c r="D28" s="26">
        <v>100</v>
      </c>
      <c r="E28" s="26" t="s">
        <v>25</v>
      </c>
      <c r="F28" s="26" t="s">
        <v>11</v>
      </c>
      <c r="G28" s="27">
        <v>84.324883600000007</v>
      </c>
      <c r="H28" s="27">
        <v>86.135540610000007</v>
      </c>
      <c r="I28" s="27">
        <v>90.015519920000003</v>
      </c>
      <c r="J28" s="27">
        <v>127.2633213</v>
      </c>
      <c r="K28" s="27">
        <v>112.26073460000001</v>
      </c>
      <c r="L28" s="27">
        <v>100</v>
      </c>
      <c r="M28" s="27">
        <v>35.17847905</v>
      </c>
      <c r="N28" s="27">
        <v>117.4340404</v>
      </c>
      <c r="O28" s="27">
        <v>117.4340404</v>
      </c>
      <c r="P28" s="27">
        <v>104.75944130000001</v>
      </c>
      <c r="Q28" s="27">
        <v>88.980858769999998</v>
      </c>
      <c r="R28" s="27">
        <v>91.050181069999994</v>
      </c>
      <c r="S28" s="27">
        <v>90.532850490000001</v>
      </c>
      <c r="T28" s="27">
        <v>93.636833940000002</v>
      </c>
      <c r="U28" s="27">
        <v>93.119503359999996</v>
      </c>
      <c r="V28" s="27">
        <v>101.3967926</v>
      </c>
      <c r="W28" s="27">
        <v>92.084842210000005</v>
      </c>
      <c r="X28" s="27">
        <v>77.082255559999993</v>
      </c>
      <c r="Y28" s="27">
        <v>75.012933259999997</v>
      </c>
      <c r="Z28" s="27">
        <v>76.047594410000002</v>
      </c>
      <c r="AA28" s="27">
        <v>70.874288669999999</v>
      </c>
      <c r="AB28" s="27">
        <v>65.700982929999995</v>
      </c>
      <c r="AC28" s="27">
        <v>81.738230729999998</v>
      </c>
      <c r="AD28" s="27">
        <v>70.3569581</v>
      </c>
      <c r="AE28" s="27">
        <v>58.975685460000001</v>
      </c>
      <c r="AF28" s="27">
        <v>56.906363169999999</v>
      </c>
    </row>
    <row r="29" spans="1:32" x14ac:dyDescent="0.3">
      <c r="A29" s="26" t="s">
        <v>80</v>
      </c>
      <c r="B29" s="26" t="s">
        <v>100</v>
      </c>
      <c r="C29" s="26" t="s">
        <v>114</v>
      </c>
      <c r="D29" s="26">
        <v>100</v>
      </c>
      <c r="E29" s="26" t="s">
        <v>25</v>
      </c>
      <c r="F29" s="26" t="s">
        <v>11</v>
      </c>
      <c r="G29" s="27">
        <v>109.38185009999999</v>
      </c>
      <c r="H29" s="27">
        <v>97.325734330000003</v>
      </c>
      <c r="I29" s="27">
        <v>101.2713722</v>
      </c>
      <c r="J29" s="27">
        <v>91.188075409999996</v>
      </c>
      <c r="K29" s="27">
        <v>100.83296799999999</v>
      </c>
      <c r="L29" s="27">
        <v>100</v>
      </c>
      <c r="M29" s="27">
        <v>88.119245939999999</v>
      </c>
      <c r="N29" s="27">
        <v>98.64094695</v>
      </c>
      <c r="O29" s="27">
        <v>73.213502849999998</v>
      </c>
      <c r="P29" s="27">
        <v>65.322227089999998</v>
      </c>
      <c r="Q29" s="27">
        <v>66.637439720000003</v>
      </c>
      <c r="R29" s="27">
        <v>67.952652349999994</v>
      </c>
      <c r="S29" s="27">
        <v>71.240683910000001</v>
      </c>
      <c r="T29" s="27">
        <v>59.62297238</v>
      </c>
      <c r="U29" s="27">
        <v>56.115738710000002</v>
      </c>
      <c r="V29" s="27">
        <v>53.046909249999999</v>
      </c>
      <c r="W29" s="27">
        <v>55.238930289999999</v>
      </c>
      <c r="X29" s="27">
        <v>55.677334500000001</v>
      </c>
      <c r="Y29" s="27">
        <v>65.541429199999996</v>
      </c>
      <c r="Z29" s="27">
        <v>80.337571240000003</v>
      </c>
      <c r="AA29" s="27">
        <v>95.133713279999995</v>
      </c>
      <c r="AB29" s="27">
        <v>69.267864970000005</v>
      </c>
      <c r="AC29" s="27">
        <v>60.061376590000002</v>
      </c>
      <c r="AD29" s="27">
        <v>56.554142919999997</v>
      </c>
      <c r="AE29" s="27">
        <v>53.046909249999999</v>
      </c>
      <c r="AF29" s="27">
        <v>61.81499342</v>
      </c>
    </row>
    <row r="30" spans="1:32" x14ac:dyDescent="0.3">
      <c r="A30" s="26" t="s">
        <v>82</v>
      </c>
      <c r="B30" s="26" t="s">
        <v>100</v>
      </c>
      <c r="C30" s="26" t="s">
        <v>114</v>
      </c>
      <c r="D30" s="26">
        <v>100</v>
      </c>
      <c r="E30" s="26" t="s">
        <v>25</v>
      </c>
      <c r="F30" s="26" t="s">
        <v>11</v>
      </c>
      <c r="G30" s="27">
        <v>139.53488369999999</v>
      </c>
      <c r="H30" s="27">
        <v>106.630381</v>
      </c>
      <c r="I30" s="27">
        <v>95.497278570000006</v>
      </c>
      <c r="J30" s="27">
        <v>75.210291929999997</v>
      </c>
      <c r="K30" s="27">
        <v>83.127164769999993</v>
      </c>
      <c r="L30" s="27">
        <v>100</v>
      </c>
      <c r="M30" s="27">
        <v>83.127164769999993</v>
      </c>
      <c r="N30" s="27">
        <v>137.5556655</v>
      </c>
      <c r="O30" s="27">
        <v>98.713508160000003</v>
      </c>
      <c r="P30" s="27">
        <v>91.044037610000004</v>
      </c>
      <c r="Q30" s="27">
        <v>84.116773870000003</v>
      </c>
      <c r="R30" s="27">
        <v>86.590796639999994</v>
      </c>
      <c r="S30" s="27">
        <v>83.127164769999993</v>
      </c>
      <c r="T30" s="27">
        <v>74.715487379999999</v>
      </c>
      <c r="U30" s="27">
        <v>91.044037610000004</v>
      </c>
      <c r="V30" s="27">
        <v>76.19990104</v>
      </c>
      <c r="W30" s="27">
        <v>75.705096490000003</v>
      </c>
      <c r="X30" s="27">
        <v>80.158337459999998</v>
      </c>
      <c r="Y30" s="27">
        <v>89.064819400000005</v>
      </c>
      <c r="Z30" s="27">
        <v>82.137555669999998</v>
      </c>
      <c r="AA30" s="27">
        <v>78.673923799999997</v>
      </c>
      <c r="AB30" s="27">
        <v>74.220682830000001</v>
      </c>
      <c r="AC30" s="27">
        <v>79.663532900000007</v>
      </c>
      <c r="AD30" s="27">
        <v>79.663532900000007</v>
      </c>
      <c r="AE30" s="27">
        <v>137.06086099999999</v>
      </c>
      <c r="AF30" s="27">
        <v>137.06086099999999</v>
      </c>
    </row>
    <row r="31" spans="1:32" x14ac:dyDescent="0.3">
      <c r="A31" s="26" t="s">
        <v>22</v>
      </c>
      <c r="B31" s="26" t="s">
        <v>100</v>
      </c>
      <c r="C31" s="26" t="s">
        <v>114</v>
      </c>
      <c r="D31" s="26">
        <v>100</v>
      </c>
      <c r="E31" s="26" t="s">
        <v>25</v>
      </c>
      <c r="F31" s="26" t="s">
        <v>11</v>
      </c>
      <c r="G31" s="27">
        <v>114.2732049</v>
      </c>
      <c r="H31" s="27">
        <v>80.998248689999997</v>
      </c>
      <c r="I31" s="27">
        <v>117.7758319</v>
      </c>
      <c r="J31" s="27">
        <v>90.192644479999998</v>
      </c>
      <c r="K31" s="27">
        <v>96.760070049999996</v>
      </c>
      <c r="L31" s="27">
        <v>100</v>
      </c>
      <c r="M31" s="27">
        <v>77.057793349999997</v>
      </c>
      <c r="N31" s="27">
        <v>103.98423819999999</v>
      </c>
      <c r="O31" s="27">
        <v>82.749562170000004</v>
      </c>
      <c r="P31" s="27">
        <v>73.117338000000004</v>
      </c>
      <c r="Q31" s="27">
        <v>77.933450089999994</v>
      </c>
      <c r="R31" s="27">
        <v>88.879159369999996</v>
      </c>
      <c r="S31" s="27">
        <v>95.665499120000007</v>
      </c>
      <c r="T31" s="27">
        <v>102.4518389</v>
      </c>
      <c r="U31" s="27">
        <v>76.182136600000007</v>
      </c>
      <c r="V31" s="27">
        <v>77.933450089999994</v>
      </c>
      <c r="W31" s="27">
        <v>81.436077060000002</v>
      </c>
      <c r="X31" s="27">
        <v>66.987740810000005</v>
      </c>
      <c r="Y31" s="27">
        <v>61.733800350000003</v>
      </c>
      <c r="Z31" s="27">
        <v>59.982486870000002</v>
      </c>
      <c r="AA31" s="27">
        <v>98.073555170000006</v>
      </c>
      <c r="AB31" s="27">
        <v>113.3975482</v>
      </c>
      <c r="AC31" s="27">
        <v>107.7057793</v>
      </c>
      <c r="AD31" s="27">
        <v>104.6409807</v>
      </c>
      <c r="AE31" s="27">
        <v>66.112084060000001</v>
      </c>
      <c r="AF31" s="27">
        <v>51.663747809999997</v>
      </c>
    </row>
    <row r="32" spans="1:32" x14ac:dyDescent="0.3">
      <c r="A32" s="26" t="s">
        <v>84</v>
      </c>
      <c r="B32" s="26" t="s">
        <v>100</v>
      </c>
      <c r="C32" s="26" t="s">
        <v>114</v>
      </c>
      <c r="D32" s="26">
        <v>100</v>
      </c>
      <c r="E32" s="26" t="s">
        <v>25</v>
      </c>
      <c r="F32" s="26" t="s">
        <v>11</v>
      </c>
      <c r="G32" s="27">
        <v>79.665492959999995</v>
      </c>
      <c r="H32" s="27">
        <v>70.422535210000007</v>
      </c>
      <c r="I32" s="27">
        <v>99.911971829999999</v>
      </c>
      <c r="J32" s="27">
        <v>144.80633800000001</v>
      </c>
      <c r="K32" s="27">
        <v>105.193662</v>
      </c>
      <c r="L32" s="27">
        <v>100</v>
      </c>
      <c r="M32" s="27">
        <v>69.542253520000003</v>
      </c>
      <c r="N32" s="27">
        <v>94.190140850000006</v>
      </c>
      <c r="O32" s="27">
        <v>94.190140850000006</v>
      </c>
      <c r="P32" s="27">
        <v>89.348591549999995</v>
      </c>
      <c r="Q32" s="27">
        <v>80.545774649999998</v>
      </c>
      <c r="R32" s="27">
        <v>71.302816899999996</v>
      </c>
      <c r="S32" s="27">
        <v>68.221830990000001</v>
      </c>
      <c r="T32" s="27">
        <v>62.059859150000001</v>
      </c>
      <c r="U32" s="27">
        <v>66.461267609999993</v>
      </c>
      <c r="V32" s="27">
        <v>70.422535210000007</v>
      </c>
      <c r="W32" s="27">
        <v>65.580985920000003</v>
      </c>
      <c r="X32" s="27">
        <v>113.556338</v>
      </c>
      <c r="Y32" s="27">
        <v>85.387323940000002</v>
      </c>
      <c r="Z32" s="27">
        <v>62.940140849999999</v>
      </c>
      <c r="AA32" s="27">
        <v>66.901408450000005</v>
      </c>
      <c r="AB32" s="27">
        <v>65.580985920000003</v>
      </c>
      <c r="AC32" s="27">
        <v>66.021126760000001</v>
      </c>
      <c r="AD32" s="27">
        <v>62.5</v>
      </c>
      <c r="AE32" s="27">
        <v>64.700704229999999</v>
      </c>
      <c r="AF32" s="27">
        <v>78.345070419999999</v>
      </c>
    </row>
    <row r="33" spans="1:32" x14ac:dyDescent="0.3">
      <c r="A33" s="26" t="s">
        <v>23</v>
      </c>
      <c r="B33" s="26" t="s">
        <v>100</v>
      </c>
      <c r="C33" s="26" t="s">
        <v>114</v>
      </c>
      <c r="D33" s="26">
        <v>100</v>
      </c>
      <c r="E33" s="26" t="s">
        <v>25</v>
      </c>
      <c r="F33" s="26" t="s">
        <v>11</v>
      </c>
      <c r="G33" s="27">
        <v>110.0877193</v>
      </c>
      <c r="H33" s="27">
        <v>97.368421049999995</v>
      </c>
      <c r="I33" s="27">
        <v>109.2105263</v>
      </c>
      <c r="J33" s="27">
        <v>97.807017540000004</v>
      </c>
      <c r="K33" s="27">
        <v>85.526315789999998</v>
      </c>
      <c r="L33" s="27">
        <v>100</v>
      </c>
      <c r="M33" s="27">
        <v>54.8245614</v>
      </c>
      <c r="N33" s="27">
        <v>93.421052630000005</v>
      </c>
      <c r="O33" s="27">
        <v>71.92982456</v>
      </c>
      <c r="P33" s="27">
        <v>70.614035090000002</v>
      </c>
      <c r="Q33" s="27">
        <v>64.473684210000002</v>
      </c>
      <c r="R33" s="27">
        <v>66.666666669999998</v>
      </c>
      <c r="S33" s="27">
        <v>64.035087720000007</v>
      </c>
      <c r="T33" s="27">
        <v>62.719298250000001</v>
      </c>
      <c r="U33" s="27">
        <v>76.754385959999993</v>
      </c>
      <c r="V33" s="27">
        <v>66.666666669999998</v>
      </c>
      <c r="W33" s="27">
        <v>61.842105259999997</v>
      </c>
      <c r="X33" s="27">
        <v>58.771929819999997</v>
      </c>
      <c r="Y33" s="27">
        <v>60.087719300000003</v>
      </c>
      <c r="Z33" s="27">
        <v>59.21052632</v>
      </c>
      <c r="AA33" s="27">
        <v>61.403508770000002</v>
      </c>
      <c r="AB33" s="27">
        <v>61.403508770000002</v>
      </c>
      <c r="AC33" s="27">
        <v>61.403508770000002</v>
      </c>
      <c r="AD33" s="27">
        <v>61.403508770000002</v>
      </c>
      <c r="AE33" s="27">
        <v>61.403508770000002</v>
      </c>
      <c r="AF33" s="27">
        <v>61.403508770000002</v>
      </c>
    </row>
    <row r="34" spans="1:32" x14ac:dyDescent="0.3">
      <c r="A34" s="26" t="s">
        <v>115</v>
      </c>
      <c r="B34" s="26" t="s">
        <v>100</v>
      </c>
      <c r="C34" s="26" t="s">
        <v>114</v>
      </c>
      <c r="D34" s="26">
        <v>100</v>
      </c>
      <c r="E34" s="26" t="s">
        <v>25</v>
      </c>
      <c r="F34" s="26" t="s">
        <v>11</v>
      </c>
      <c r="G34" s="27">
        <v>120.9927611</v>
      </c>
      <c r="H34" s="27">
        <v>97.72492244</v>
      </c>
      <c r="I34" s="27">
        <v>83.247156149999995</v>
      </c>
      <c r="J34" s="27">
        <v>80.144777660000003</v>
      </c>
      <c r="K34" s="27">
        <v>117.8903826</v>
      </c>
      <c r="L34" s="27">
        <v>100</v>
      </c>
      <c r="M34" s="27">
        <v>78.593588420000003</v>
      </c>
      <c r="N34" s="27">
        <v>137.53877969999999</v>
      </c>
      <c r="O34" s="27">
        <v>137.53877969999999</v>
      </c>
      <c r="P34" s="27">
        <v>137.53877969999999</v>
      </c>
      <c r="Q34" s="27">
        <v>115.3050672</v>
      </c>
      <c r="R34" s="27">
        <v>105.4808687</v>
      </c>
      <c r="S34" s="27">
        <v>93.588417789999994</v>
      </c>
      <c r="T34" s="27">
        <v>91.520165460000001</v>
      </c>
      <c r="U34" s="27">
        <v>83.247156149999995</v>
      </c>
      <c r="V34" s="27">
        <v>91.520165460000001</v>
      </c>
      <c r="W34" s="27">
        <v>92.554291620000001</v>
      </c>
      <c r="X34" s="27">
        <v>77.042399169999996</v>
      </c>
      <c r="Y34" s="27">
        <v>79.110651500000003</v>
      </c>
      <c r="Z34" s="27">
        <v>92.037228540000001</v>
      </c>
      <c r="AA34" s="27">
        <v>71.354705269999997</v>
      </c>
      <c r="AB34" s="27">
        <v>103.4126163</v>
      </c>
      <c r="AC34" s="27">
        <v>74.457083760000003</v>
      </c>
      <c r="AD34" s="27">
        <v>74.457083760000003</v>
      </c>
      <c r="AE34" s="27">
        <v>72.905894520000004</v>
      </c>
      <c r="AF34" s="27">
        <v>79.110651500000003</v>
      </c>
    </row>
    <row r="35" spans="1:32" x14ac:dyDescent="0.3">
      <c r="A35" s="26" t="s">
        <v>116</v>
      </c>
      <c r="B35" s="26" t="s">
        <v>100</v>
      </c>
      <c r="C35" s="26" t="s">
        <v>114</v>
      </c>
      <c r="D35" s="26">
        <v>100</v>
      </c>
      <c r="E35" s="26" t="s">
        <v>25</v>
      </c>
      <c r="F35" s="26" t="s">
        <v>11</v>
      </c>
      <c r="G35" s="27">
        <v>116.2444113</v>
      </c>
      <c r="H35" s="27">
        <v>90.909090910000003</v>
      </c>
      <c r="I35" s="27">
        <v>87.183308490000002</v>
      </c>
      <c r="J35" s="27">
        <v>105.8122206</v>
      </c>
      <c r="K35" s="27">
        <v>99.850968699999996</v>
      </c>
      <c r="L35" s="27">
        <v>100</v>
      </c>
      <c r="M35" s="27">
        <v>54.769001490000001</v>
      </c>
      <c r="N35" s="27">
        <v>77.868852459999999</v>
      </c>
      <c r="O35" s="27">
        <v>77.868852459999999</v>
      </c>
      <c r="P35" s="27">
        <v>71.162444109999996</v>
      </c>
      <c r="Q35" s="27">
        <v>68.554396420000003</v>
      </c>
      <c r="R35" s="27">
        <v>68.181818179999993</v>
      </c>
      <c r="S35" s="27">
        <v>62.965722800000002</v>
      </c>
      <c r="T35" s="27">
        <v>61.475409839999998</v>
      </c>
      <c r="U35" s="27">
        <v>57.749627420000003</v>
      </c>
      <c r="V35" s="27">
        <v>58.494783900000002</v>
      </c>
      <c r="W35" s="27">
        <v>53.651266769999999</v>
      </c>
      <c r="X35" s="27">
        <v>58.494783900000002</v>
      </c>
      <c r="Y35" s="27">
        <v>64.828614009999995</v>
      </c>
      <c r="Z35" s="27">
        <v>58.867362149999998</v>
      </c>
      <c r="AA35" s="27">
        <v>56.073025340000001</v>
      </c>
      <c r="AB35" s="27">
        <v>51.974664679999997</v>
      </c>
      <c r="AC35" s="27">
        <v>49.366616989999997</v>
      </c>
      <c r="AD35" s="27">
        <v>52.533532039999997</v>
      </c>
      <c r="AE35" s="27">
        <v>56.259314459999999</v>
      </c>
      <c r="AF35" s="27">
        <v>85.506706410000007</v>
      </c>
    </row>
    <row r="36" spans="1:32" x14ac:dyDescent="0.3">
      <c r="A36" s="26" t="s">
        <v>117</v>
      </c>
      <c r="B36" s="26" t="s">
        <v>99</v>
      </c>
      <c r="C36" s="26" t="s">
        <v>114</v>
      </c>
      <c r="D36" s="26">
        <v>0</v>
      </c>
      <c r="E36" s="26" t="s">
        <v>25</v>
      </c>
      <c r="F36" s="26" t="s">
        <v>11</v>
      </c>
      <c r="G36" s="27">
        <v>92.222222220000006</v>
      </c>
      <c r="H36" s="27">
        <v>91.111111109999996</v>
      </c>
      <c r="I36" s="27">
        <v>90</v>
      </c>
      <c r="J36" s="27">
        <v>91.111111109999996</v>
      </c>
      <c r="K36" s="27">
        <v>135.55555559999999</v>
      </c>
      <c r="L36" s="27">
        <v>100</v>
      </c>
      <c r="M36" s="27">
        <v>112.2222222</v>
      </c>
      <c r="N36" s="27">
        <v>106.66666669999999</v>
      </c>
      <c r="O36" s="27">
        <v>127.7777778</v>
      </c>
      <c r="P36" s="27">
        <v>236.66666670000001</v>
      </c>
      <c r="Q36" s="27">
        <v>212.2222222</v>
      </c>
      <c r="R36" s="27">
        <v>200</v>
      </c>
      <c r="S36" s="27">
        <v>192.2222222</v>
      </c>
      <c r="T36" s="27">
        <v>194.44444440000001</v>
      </c>
      <c r="U36" s="27">
        <v>198.88888890000001</v>
      </c>
      <c r="V36" s="27">
        <v>193.33333329999999</v>
      </c>
      <c r="W36" s="27">
        <v>182.2222222</v>
      </c>
      <c r="X36" s="27">
        <v>185.55555559999999</v>
      </c>
      <c r="Y36" s="27">
        <v>181.66666670000001</v>
      </c>
      <c r="Z36" s="27">
        <v>173.33333329999999</v>
      </c>
      <c r="AA36" s="27">
        <v>185.55555559999999</v>
      </c>
      <c r="AB36" s="27">
        <v>191.11111109999999</v>
      </c>
      <c r="AC36" s="27">
        <v>177.7777778</v>
      </c>
      <c r="AD36" s="27">
        <v>165.55555559999999</v>
      </c>
      <c r="AE36" s="27">
        <v>131.66666670000001</v>
      </c>
      <c r="AF36" s="27">
        <v>95.555555560000002</v>
      </c>
    </row>
    <row r="37" spans="1:32" x14ac:dyDescent="0.3">
      <c r="A37" s="26" t="s">
        <v>118</v>
      </c>
      <c r="B37" s="26" t="s">
        <v>99</v>
      </c>
      <c r="C37" s="26" t="s">
        <v>114</v>
      </c>
      <c r="D37" s="26">
        <v>0</v>
      </c>
      <c r="E37" s="26" t="s">
        <v>25</v>
      </c>
      <c r="F37" s="26" t="s">
        <v>11</v>
      </c>
      <c r="G37" s="27">
        <v>156.97674420000001</v>
      </c>
      <c r="H37" s="27">
        <v>96.124031009999996</v>
      </c>
      <c r="I37" s="27">
        <v>63.565891469999997</v>
      </c>
      <c r="J37" s="27">
        <v>79.457364339999998</v>
      </c>
      <c r="K37" s="27">
        <v>103.875969</v>
      </c>
      <c r="L37" s="27">
        <v>100</v>
      </c>
      <c r="M37" s="27">
        <v>83.333333330000002</v>
      </c>
      <c r="N37" s="27">
        <v>78.294573639999996</v>
      </c>
      <c r="O37" s="27">
        <v>75.968992249999999</v>
      </c>
      <c r="P37" s="27">
        <v>132.55813950000001</v>
      </c>
      <c r="Q37" s="27">
        <v>127.1317829</v>
      </c>
      <c r="R37" s="27">
        <v>123.255814</v>
      </c>
      <c r="S37" s="27">
        <v>124.0310078</v>
      </c>
      <c r="T37" s="27">
        <v>131.00775189999999</v>
      </c>
      <c r="U37" s="27">
        <v>143.02325579999999</v>
      </c>
      <c r="V37" s="27">
        <v>102.3255814</v>
      </c>
      <c r="W37" s="27">
        <v>91.472868219999995</v>
      </c>
      <c r="X37" s="27">
        <v>94.573643410000003</v>
      </c>
      <c r="Y37" s="27">
        <v>77.519379839999999</v>
      </c>
      <c r="Z37" s="27">
        <v>78.294573639999996</v>
      </c>
      <c r="AA37" s="27">
        <v>79.069767440000007</v>
      </c>
      <c r="AB37" s="27">
        <v>77.519379839999999</v>
      </c>
      <c r="AC37" s="27">
        <v>86.046511629999998</v>
      </c>
      <c r="AD37" s="27">
        <v>71.317829459999999</v>
      </c>
      <c r="AE37" s="27">
        <v>81.395348839999997</v>
      </c>
      <c r="AF37" s="27">
        <v>86.821705429999994</v>
      </c>
    </row>
    <row r="38" spans="1:32" x14ac:dyDescent="0.3">
      <c r="A38" s="26" t="s">
        <v>119</v>
      </c>
      <c r="B38" s="26" t="s">
        <v>99</v>
      </c>
      <c r="C38" s="26" t="s">
        <v>114</v>
      </c>
      <c r="D38" s="26">
        <v>0</v>
      </c>
      <c r="E38" s="26" t="s">
        <v>25</v>
      </c>
      <c r="F38" s="26" t="s">
        <v>11</v>
      </c>
      <c r="G38" s="27">
        <v>123.73737370000001</v>
      </c>
      <c r="H38" s="27">
        <v>105.42929289999999</v>
      </c>
      <c r="I38" s="27">
        <v>77.651515149999994</v>
      </c>
      <c r="J38" s="27">
        <v>73.232323230000006</v>
      </c>
      <c r="K38" s="27">
        <v>119.9494949</v>
      </c>
      <c r="L38" s="27">
        <v>100</v>
      </c>
      <c r="M38" s="27">
        <v>83.964646459999997</v>
      </c>
      <c r="N38" s="27">
        <v>87.752525250000005</v>
      </c>
      <c r="O38" s="27">
        <v>88.38383838</v>
      </c>
      <c r="P38" s="27">
        <v>82.702020200000007</v>
      </c>
      <c r="Q38" s="27">
        <v>115.2146465</v>
      </c>
      <c r="R38" s="27">
        <v>140.15151520000001</v>
      </c>
      <c r="S38" s="27">
        <v>135.1010101</v>
      </c>
      <c r="T38" s="27">
        <v>124.3686869</v>
      </c>
      <c r="U38" s="27">
        <v>123.73737370000001</v>
      </c>
      <c r="V38" s="27">
        <v>112.6893939</v>
      </c>
      <c r="W38" s="27">
        <v>113.6363636</v>
      </c>
      <c r="X38" s="27">
        <v>97.222222220000006</v>
      </c>
      <c r="Y38" s="27">
        <v>105.42929289999999</v>
      </c>
      <c r="Z38" s="27">
        <v>110.479798</v>
      </c>
      <c r="AA38" s="27">
        <v>129.41919189999999</v>
      </c>
      <c r="AB38" s="27">
        <v>109.21717169999999</v>
      </c>
      <c r="AC38" s="27">
        <v>122.47474750000001</v>
      </c>
      <c r="AD38" s="27">
        <v>96.590909089999997</v>
      </c>
      <c r="AE38" s="27">
        <v>70.075757580000001</v>
      </c>
      <c r="AF38" s="27">
        <v>64.39393939</v>
      </c>
    </row>
    <row r="39" spans="1:32" x14ac:dyDescent="0.3">
      <c r="A39" s="26" t="s">
        <v>120</v>
      </c>
      <c r="B39" s="26" t="s">
        <v>99</v>
      </c>
      <c r="C39" s="26" t="s">
        <v>114</v>
      </c>
      <c r="D39" s="26">
        <v>0</v>
      </c>
      <c r="E39" s="26" t="s">
        <v>25</v>
      </c>
      <c r="F39" s="26" t="s">
        <v>11</v>
      </c>
      <c r="G39" s="27">
        <v>85.649887300000003</v>
      </c>
      <c r="H39" s="27">
        <v>68.369646880000005</v>
      </c>
      <c r="I39" s="27">
        <v>121.33734029999999</v>
      </c>
      <c r="J39" s="27">
        <v>108.9406461</v>
      </c>
      <c r="K39" s="27">
        <v>115.70247929999999</v>
      </c>
      <c r="L39" s="27">
        <v>100</v>
      </c>
      <c r="M39" s="27">
        <v>78.512396690000003</v>
      </c>
      <c r="N39" s="27">
        <v>88.655146509999994</v>
      </c>
      <c r="O39" s="27">
        <v>76.634109690000003</v>
      </c>
      <c r="P39" s="27">
        <v>114.9511645</v>
      </c>
      <c r="Q39" s="27">
        <v>117.9564237</v>
      </c>
      <c r="R39" s="27">
        <v>116.4537941</v>
      </c>
      <c r="S39" s="27">
        <v>106.6867017</v>
      </c>
      <c r="T39" s="27">
        <v>84.147257699999997</v>
      </c>
      <c r="U39" s="27">
        <v>90.15777611</v>
      </c>
      <c r="V39" s="27">
        <v>65.364387679999993</v>
      </c>
      <c r="W39" s="27">
        <v>78.136739289999994</v>
      </c>
      <c r="X39" s="27">
        <v>59.353869269999997</v>
      </c>
      <c r="Y39" s="27">
        <v>78.136739289999994</v>
      </c>
      <c r="Z39" s="27">
        <v>74.380165289999994</v>
      </c>
      <c r="AA39" s="27">
        <v>51.840721260000002</v>
      </c>
      <c r="AB39" s="27">
        <v>52.592036059999998</v>
      </c>
      <c r="AC39" s="27">
        <v>53.343350860000001</v>
      </c>
      <c r="AD39" s="27">
        <v>60.10518407</v>
      </c>
      <c r="AE39" s="27">
        <v>121.7129977</v>
      </c>
      <c r="AF39" s="27">
        <v>121.7129977</v>
      </c>
    </row>
    <row r="40" spans="1:32" x14ac:dyDescent="0.3">
      <c r="A40" s="26" t="s">
        <v>17</v>
      </c>
      <c r="B40" s="26" t="s">
        <v>99</v>
      </c>
      <c r="C40" s="26" t="s">
        <v>114</v>
      </c>
      <c r="D40" s="26">
        <v>0</v>
      </c>
      <c r="E40" s="26" t="s">
        <v>25</v>
      </c>
      <c r="F40" s="26" t="s">
        <v>11</v>
      </c>
      <c r="G40" s="27">
        <v>95.480225989999994</v>
      </c>
      <c r="H40" s="27">
        <v>100</v>
      </c>
      <c r="I40" s="27">
        <v>109.039548</v>
      </c>
      <c r="J40" s="27">
        <v>92.655367229999996</v>
      </c>
      <c r="K40" s="27">
        <v>102.8248588</v>
      </c>
      <c r="L40" s="27">
        <v>100</v>
      </c>
      <c r="M40" s="27">
        <v>41.807909600000002</v>
      </c>
      <c r="N40" s="27">
        <v>79.661016950000004</v>
      </c>
      <c r="O40" s="27">
        <v>68.361581920000006</v>
      </c>
      <c r="P40" s="27">
        <v>54.802259890000002</v>
      </c>
      <c r="Q40" s="27">
        <v>54.237288139999997</v>
      </c>
      <c r="R40" s="27">
        <v>71.751412430000002</v>
      </c>
      <c r="S40" s="27">
        <v>79.661016950000004</v>
      </c>
      <c r="T40" s="27">
        <v>80.79096045</v>
      </c>
      <c r="U40" s="27">
        <v>76.836158190000006</v>
      </c>
      <c r="V40" s="27">
        <v>75.706214689999996</v>
      </c>
      <c r="W40" s="27">
        <v>71.751412430000002</v>
      </c>
      <c r="X40" s="27">
        <v>72.881355929999998</v>
      </c>
      <c r="Y40" s="27">
        <v>74.011299440000002</v>
      </c>
      <c r="Z40" s="27">
        <v>70.056497179999994</v>
      </c>
      <c r="AA40" s="27">
        <v>70.621468930000006</v>
      </c>
      <c r="AB40" s="27">
        <v>72.881355929999998</v>
      </c>
      <c r="AC40" s="27">
        <v>73.446327679999996</v>
      </c>
      <c r="AD40" s="27">
        <v>76.271186439999994</v>
      </c>
      <c r="AE40" s="27">
        <v>71.751412430000002</v>
      </c>
      <c r="AF40" s="27">
        <v>74.57627119</v>
      </c>
    </row>
    <row r="41" spans="1:32" x14ac:dyDescent="0.3">
      <c r="A41" s="26" t="s">
        <v>18</v>
      </c>
      <c r="B41" s="26" t="s">
        <v>99</v>
      </c>
      <c r="C41" s="26" t="s">
        <v>114</v>
      </c>
      <c r="D41" s="26">
        <v>0</v>
      </c>
      <c r="E41" s="26" t="s">
        <v>25</v>
      </c>
      <c r="F41" s="26" t="s">
        <v>11</v>
      </c>
      <c r="G41" s="27">
        <v>97.818902840000007</v>
      </c>
      <c r="H41" s="27">
        <v>147.7197621</v>
      </c>
      <c r="I41" s="27">
        <v>78.321216129999996</v>
      </c>
      <c r="J41" s="27">
        <v>73.364177130000002</v>
      </c>
      <c r="K41" s="27">
        <v>102.7759418</v>
      </c>
      <c r="L41" s="27">
        <v>100</v>
      </c>
      <c r="M41" s="27">
        <v>44.943820219999999</v>
      </c>
      <c r="N41" s="27">
        <v>64.111037670000002</v>
      </c>
      <c r="O41" s="27">
        <v>53.536021150000003</v>
      </c>
      <c r="P41" s="27">
        <v>79.973562459999997</v>
      </c>
      <c r="Q41" s="27">
        <v>70.720422999999997</v>
      </c>
      <c r="R41" s="27">
        <v>83.939193650000007</v>
      </c>
      <c r="S41" s="27">
        <v>84.600132189999997</v>
      </c>
      <c r="T41" s="27">
        <v>77.990746860000002</v>
      </c>
      <c r="U41" s="27">
        <v>92.531394579999997</v>
      </c>
      <c r="V41" s="27">
        <v>71.381361530000007</v>
      </c>
      <c r="W41" s="27">
        <v>62.12822208</v>
      </c>
      <c r="X41" s="27">
        <v>75.016523460000002</v>
      </c>
      <c r="Y41" s="27">
        <v>68.737607400000002</v>
      </c>
      <c r="Z41" s="27">
        <v>97.818902840000007</v>
      </c>
      <c r="AA41" s="27">
        <v>93.853271649999996</v>
      </c>
      <c r="AB41" s="27">
        <v>82.617316590000001</v>
      </c>
      <c r="AC41" s="27">
        <v>58.162590880000003</v>
      </c>
      <c r="AD41" s="27">
        <v>46.265697289999999</v>
      </c>
      <c r="AE41" s="27">
        <v>85.591539990000001</v>
      </c>
      <c r="AF41" s="27">
        <v>109.7157964</v>
      </c>
    </row>
    <row r="42" spans="1:32" x14ac:dyDescent="0.3">
      <c r="A42" s="26" t="s">
        <v>121</v>
      </c>
      <c r="B42" s="26" t="s">
        <v>99</v>
      </c>
      <c r="C42" s="26" t="s">
        <v>114</v>
      </c>
      <c r="D42" s="26">
        <v>0</v>
      </c>
      <c r="E42" s="26" t="s">
        <v>25</v>
      </c>
      <c r="F42" s="26" t="s">
        <v>11</v>
      </c>
      <c r="G42" s="27">
        <v>110.7474086</v>
      </c>
      <c r="H42" s="27">
        <v>95.199127110000006</v>
      </c>
      <c r="I42" s="27">
        <v>88.379705400000006</v>
      </c>
      <c r="J42" s="27">
        <v>99.836333879999998</v>
      </c>
      <c r="K42" s="27">
        <v>105.837425</v>
      </c>
      <c r="L42" s="27">
        <v>100</v>
      </c>
      <c r="M42" s="27">
        <v>9.2744135300000003</v>
      </c>
      <c r="N42" s="27">
        <v>99.836333879999998</v>
      </c>
      <c r="O42" s="27">
        <v>70.376432080000001</v>
      </c>
      <c r="P42" s="27">
        <v>60.556464810000001</v>
      </c>
      <c r="Q42" s="27">
        <v>58.374249859999999</v>
      </c>
      <c r="R42" s="27">
        <v>67.103109660000001</v>
      </c>
      <c r="S42" s="27">
        <v>85.106382980000006</v>
      </c>
      <c r="T42" s="27">
        <v>75.559192580000001</v>
      </c>
      <c r="U42" s="27">
        <v>77.195853790000001</v>
      </c>
      <c r="V42" s="27">
        <v>76.377523190000005</v>
      </c>
      <c r="W42" s="27">
        <v>79.650845610000005</v>
      </c>
      <c r="X42" s="27">
        <v>76.92307692</v>
      </c>
      <c r="Y42" s="27">
        <v>79.650845610000005</v>
      </c>
      <c r="Z42" s="27">
        <v>77.468630660000002</v>
      </c>
      <c r="AA42" s="27">
        <v>72.01309329</v>
      </c>
      <c r="AB42" s="27">
        <v>75.28641571</v>
      </c>
      <c r="AC42" s="27">
        <v>68.739770870000001</v>
      </c>
      <c r="AD42" s="27">
        <v>71.467539549999998</v>
      </c>
      <c r="AE42" s="27">
        <v>68.739770870000001</v>
      </c>
      <c r="AF42" s="27">
        <v>73.922531370000002</v>
      </c>
    </row>
    <row r="43" spans="1:32" x14ac:dyDescent="0.3">
      <c r="A43" s="26" t="s">
        <v>16</v>
      </c>
      <c r="B43" s="26" t="s">
        <v>100</v>
      </c>
      <c r="C43" s="26" t="s">
        <v>114</v>
      </c>
      <c r="D43" s="26">
        <v>0</v>
      </c>
      <c r="E43" s="26" t="s">
        <v>25</v>
      </c>
      <c r="F43" s="26" t="s">
        <v>11</v>
      </c>
      <c r="G43" s="27">
        <v>109.963548</v>
      </c>
      <c r="H43" s="27">
        <v>103.28068039999999</v>
      </c>
      <c r="I43" s="27">
        <v>85.054678010000003</v>
      </c>
      <c r="J43" s="27">
        <v>76.549210209999998</v>
      </c>
      <c r="K43" s="27">
        <v>125.1518834</v>
      </c>
      <c r="L43" s="27">
        <v>100</v>
      </c>
      <c r="M43" s="27">
        <v>139.73268530000001</v>
      </c>
      <c r="N43" s="27">
        <v>95.382746049999994</v>
      </c>
      <c r="O43" s="27">
        <v>91.737545569999995</v>
      </c>
      <c r="P43" s="27">
        <v>110.5710814</v>
      </c>
      <c r="Q43" s="27">
        <v>134.26488459999999</v>
      </c>
      <c r="R43" s="27">
        <v>137.9100851</v>
      </c>
      <c r="S43" s="27">
        <v>97.812879710000004</v>
      </c>
      <c r="T43" s="27">
        <v>95.382746049999994</v>
      </c>
      <c r="U43" s="27">
        <v>97.812879710000004</v>
      </c>
      <c r="V43" s="27">
        <v>83.232077759999996</v>
      </c>
      <c r="W43" s="27">
        <v>88.699878490000003</v>
      </c>
      <c r="X43" s="27">
        <v>74.726609960000005</v>
      </c>
      <c r="Y43" s="27">
        <v>74.726609960000005</v>
      </c>
      <c r="Z43" s="27">
        <v>72.904009720000005</v>
      </c>
      <c r="AA43" s="27">
        <v>78.371810449999998</v>
      </c>
      <c r="AB43" s="27">
        <v>92.648845690000002</v>
      </c>
      <c r="AC43" s="27">
        <v>87.484811660000005</v>
      </c>
      <c r="AD43" s="27">
        <v>78.371810449999998</v>
      </c>
      <c r="AE43" s="27">
        <v>74.726609960000005</v>
      </c>
      <c r="AF43" s="27">
        <v>72.904009720000005</v>
      </c>
    </row>
    <row r="44" spans="1:32" x14ac:dyDescent="0.3">
      <c r="A44" s="26" t="s">
        <v>79</v>
      </c>
      <c r="B44" s="26" t="s">
        <v>100</v>
      </c>
      <c r="C44" s="26" t="s">
        <v>114</v>
      </c>
      <c r="D44" s="26">
        <v>0</v>
      </c>
      <c r="E44" s="26" t="s">
        <v>25</v>
      </c>
      <c r="F44" s="26" t="s">
        <v>11</v>
      </c>
      <c r="G44" s="27">
        <v>87.463556850000003</v>
      </c>
      <c r="H44" s="27">
        <v>120.2623907</v>
      </c>
      <c r="I44" s="27">
        <v>81.632653059999996</v>
      </c>
      <c r="J44" s="27">
        <v>81.632653059999996</v>
      </c>
      <c r="K44" s="27">
        <v>129.00874640000001</v>
      </c>
      <c r="L44" s="27">
        <v>100</v>
      </c>
      <c r="M44" s="27">
        <v>91.107871720000006</v>
      </c>
      <c r="N44" s="27">
        <v>84.548104960000003</v>
      </c>
      <c r="O44" s="27">
        <v>88.9212828</v>
      </c>
      <c r="P44" s="27">
        <v>84.548104960000003</v>
      </c>
      <c r="Q44" s="27">
        <v>79.446064140000004</v>
      </c>
      <c r="R44" s="27">
        <v>80.174927109999999</v>
      </c>
      <c r="S44" s="27">
        <v>96.209912540000005</v>
      </c>
      <c r="T44" s="27">
        <v>112.24489800000001</v>
      </c>
      <c r="U44" s="27">
        <v>111.516035</v>
      </c>
      <c r="V44" s="27">
        <v>120.99125359999999</v>
      </c>
      <c r="W44" s="27">
        <v>123.9067055</v>
      </c>
      <c r="X44" s="27">
        <v>138.48396500000001</v>
      </c>
      <c r="Y44" s="27">
        <v>123.17784260000001</v>
      </c>
      <c r="Z44" s="27">
        <v>115.5247813</v>
      </c>
      <c r="AA44" s="27">
        <v>98.396501459999996</v>
      </c>
      <c r="AB44" s="27">
        <v>147.95918370000001</v>
      </c>
      <c r="AC44" s="27">
        <v>146.5014577</v>
      </c>
      <c r="AD44" s="27">
        <v>152.33236149999999</v>
      </c>
      <c r="AE44" s="27">
        <v>104.9562682</v>
      </c>
      <c r="AF44" s="27">
        <v>91.107871720000006</v>
      </c>
    </row>
    <row r="45" spans="1:32" x14ac:dyDescent="0.3">
      <c r="A45" s="26" t="s">
        <v>122</v>
      </c>
      <c r="B45" s="26" t="s">
        <v>100</v>
      </c>
      <c r="C45" s="26" t="s">
        <v>114</v>
      </c>
      <c r="D45" s="26">
        <v>0</v>
      </c>
      <c r="E45" s="26" t="s">
        <v>25</v>
      </c>
      <c r="F45" s="26" t="s">
        <v>11</v>
      </c>
      <c r="G45" s="27">
        <v>83.429895709999997</v>
      </c>
      <c r="H45" s="27">
        <v>82.271147159999998</v>
      </c>
      <c r="I45" s="27">
        <v>104.8667439</v>
      </c>
      <c r="J45" s="27">
        <v>130.9385863</v>
      </c>
      <c r="K45" s="27">
        <v>98.493626879999994</v>
      </c>
      <c r="L45" s="27">
        <v>100</v>
      </c>
      <c r="M45" s="27">
        <v>56.778679029999999</v>
      </c>
      <c r="N45" s="27">
        <v>74.1599073</v>
      </c>
      <c r="O45" s="27">
        <v>67.786790269999997</v>
      </c>
      <c r="P45" s="27">
        <v>89.223638469999997</v>
      </c>
      <c r="Q45" s="27">
        <v>115.2954809</v>
      </c>
      <c r="R45" s="27">
        <v>110.3707995</v>
      </c>
      <c r="S45" s="27">
        <v>97.334878329999995</v>
      </c>
      <c r="T45" s="27">
        <v>115.2954809</v>
      </c>
      <c r="U45" s="27">
        <v>103.1286211</v>
      </c>
      <c r="V45" s="27">
        <v>89.803012749999994</v>
      </c>
      <c r="W45" s="27">
        <v>118.1923523</v>
      </c>
      <c r="X45" s="27">
        <v>131.2282735</v>
      </c>
      <c r="Y45" s="27">
        <v>94.438006950000002</v>
      </c>
      <c r="Z45" s="27">
        <v>74.1599073</v>
      </c>
      <c r="AA45" s="27">
        <v>63.4414832</v>
      </c>
      <c r="AB45" s="27">
        <v>69.524913089999998</v>
      </c>
      <c r="AC45" s="27">
        <v>67.207415990000001</v>
      </c>
      <c r="AD45" s="27">
        <v>88.064889919999999</v>
      </c>
      <c r="AE45" s="27">
        <v>66.628041710000005</v>
      </c>
      <c r="AF45" s="27">
        <v>64.889918890000004</v>
      </c>
    </row>
    <row r="46" spans="1:32" x14ac:dyDescent="0.3">
      <c r="A46" s="26" t="s">
        <v>123</v>
      </c>
      <c r="B46" s="26" t="s">
        <v>100</v>
      </c>
      <c r="C46" s="26" t="s">
        <v>114</v>
      </c>
      <c r="D46" s="26">
        <v>0</v>
      </c>
      <c r="E46" s="26" t="s">
        <v>25</v>
      </c>
      <c r="F46" s="26" t="s">
        <v>11</v>
      </c>
      <c r="G46" s="27">
        <v>111.2288136</v>
      </c>
      <c r="H46" s="27">
        <v>123.41101690000001</v>
      </c>
      <c r="I46" s="27">
        <v>82.097457629999994</v>
      </c>
      <c r="J46" s="27">
        <v>86.334745760000004</v>
      </c>
      <c r="K46" s="27">
        <v>96.927966100000006</v>
      </c>
      <c r="L46" s="27">
        <v>100</v>
      </c>
      <c r="M46" s="27">
        <v>6.8855932199999996</v>
      </c>
      <c r="N46" s="27">
        <v>96.39830508</v>
      </c>
      <c r="O46" s="27">
        <v>108.58050849999999</v>
      </c>
      <c r="P46" s="27">
        <v>75.211864410000004</v>
      </c>
      <c r="Q46" s="27">
        <v>72.563559319999996</v>
      </c>
      <c r="R46" s="27">
        <v>76.80084746</v>
      </c>
      <c r="S46" s="27">
        <v>93.75</v>
      </c>
      <c r="T46" s="27">
        <v>92.690677969999996</v>
      </c>
      <c r="U46" s="27">
        <v>83.686440680000004</v>
      </c>
      <c r="V46" s="27">
        <v>76.536016950000004</v>
      </c>
      <c r="W46" s="27">
        <v>78.389830509999996</v>
      </c>
      <c r="X46" s="27">
        <v>78.919491530000002</v>
      </c>
      <c r="Y46" s="27">
        <v>69.915254239999996</v>
      </c>
      <c r="Z46" s="27">
        <v>72.563559319999996</v>
      </c>
      <c r="AA46" s="27">
        <v>73.622881359999994</v>
      </c>
      <c r="AB46" s="27">
        <v>72.033898309999998</v>
      </c>
      <c r="AC46" s="27">
        <v>73.887711859999996</v>
      </c>
      <c r="AD46" s="27">
        <v>69.915254239999996</v>
      </c>
      <c r="AE46" s="27">
        <v>70.180084750000006</v>
      </c>
      <c r="AF46" s="27">
        <v>78.389830509999996</v>
      </c>
    </row>
    <row r="47" spans="1:32" x14ac:dyDescent="0.3">
      <c r="A47" s="26" t="s">
        <v>124</v>
      </c>
      <c r="B47" s="26" t="s">
        <v>100</v>
      </c>
      <c r="C47" s="26" t="s">
        <v>114</v>
      </c>
      <c r="D47" s="26">
        <v>0</v>
      </c>
      <c r="E47" s="26" t="s">
        <v>25</v>
      </c>
      <c r="F47" s="26" t="s">
        <v>11</v>
      </c>
      <c r="G47" s="27">
        <v>85</v>
      </c>
      <c r="H47" s="27">
        <v>82.5</v>
      </c>
      <c r="I47" s="27">
        <v>115</v>
      </c>
      <c r="J47" s="27">
        <v>116.25</v>
      </c>
      <c r="K47" s="27">
        <v>101.25</v>
      </c>
      <c r="L47" s="27">
        <v>100</v>
      </c>
      <c r="M47" s="27">
        <v>48.75</v>
      </c>
      <c r="N47" s="27">
        <v>63.125</v>
      </c>
      <c r="O47" s="27">
        <v>54.375</v>
      </c>
      <c r="P47" s="27">
        <v>76.25</v>
      </c>
      <c r="Q47" s="27">
        <v>100</v>
      </c>
      <c r="R47" s="27">
        <v>105.625</v>
      </c>
      <c r="S47" s="27">
        <v>107.5</v>
      </c>
      <c r="T47" s="27">
        <v>98.125</v>
      </c>
      <c r="U47" s="27">
        <v>85.625</v>
      </c>
      <c r="V47" s="27">
        <v>82.5</v>
      </c>
      <c r="W47" s="27">
        <v>78.125</v>
      </c>
      <c r="X47" s="27">
        <v>116.875</v>
      </c>
      <c r="Y47" s="27">
        <v>112.8125</v>
      </c>
      <c r="Z47" s="27">
        <v>86.875</v>
      </c>
      <c r="AA47" s="27">
        <v>58.125</v>
      </c>
      <c r="AB47" s="27">
        <v>69.375</v>
      </c>
      <c r="AC47" s="27">
        <v>65</v>
      </c>
      <c r="AD47" s="27">
        <v>66.875</v>
      </c>
      <c r="AE47" s="27">
        <v>115.625</v>
      </c>
      <c r="AF47" s="27">
        <v>120.625</v>
      </c>
    </row>
    <row r="48" spans="1:32" x14ac:dyDescent="0.3">
      <c r="A48" s="26" t="s">
        <v>80</v>
      </c>
      <c r="B48" s="26" t="s">
        <v>100</v>
      </c>
      <c r="C48" s="26" t="s">
        <v>114</v>
      </c>
      <c r="D48" s="26">
        <v>0</v>
      </c>
      <c r="E48" s="26" t="s">
        <v>25</v>
      </c>
      <c r="F48" s="26" t="s">
        <v>11</v>
      </c>
      <c r="G48" s="27">
        <v>105.349345</v>
      </c>
      <c r="H48" s="27">
        <v>99.344978170000005</v>
      </c>
      <c r="I48" s="27">
        <v>106.44104799999999</v>
      </c>
      <c r="J48" s="27">
        <v>93.340611350000003</v>
      </c>
      <c r="K48" s="27">
        <v>95.524017470000004</v>
      </c>
      <c r="L48" s="27">
        <v>100</v>
      </c>
      <c r="M48" s="27">
        <v>67.13973799</v>
      </c>
      <c r="N48" s="27">
        <v>78.056768559999995</v>
      </c>
      <c r="O48" s="27">
        <v>59.77074236</v>
      </c>
      <c r="P48" s="27">
        <v>54.585152839999999</v>
      </c>
      <c r="Q48" s="27">
        <v>55.131004369999999</v>
      </c>
      <c r="R48" s="27">
        <v>59.497816589999999</v>
      </c>
      <c r="S48" s="27">
        <v>63.86462882</v>
      </c>
      <c r="T48" s="27">
        <v>66.593886459999993</v>
      </c>
      <c r="U48" s="27">
        <v>64.41048035</v>
      </c>
      <c r="V48" s="27">
        <v>66.04803493</v>
      </c>
      <c r="W48" s="27">
        <v>66.04803493</v>
      </c>
      <c r="X48" s="27">
        <v>66.04803493</v>
      </c>
      <c r="Y48" s="27">
        <v>66.593886459999993</v>
      </c>
      <c r="Z48" s="27">
        <v>70.960698690000001</v>
      </c>
      <c r="AA48" s="27">
        <v>84.061135370000002</v>
      </c>
      <c r="AB48" s="27">
        <v>104.2576419</v>
      </c>
      <c r="AC48" s="27">
        <v>88.427947599999996</v>
      </c>
      <c r="AD48" s="27">
        <v>86.244541479999995</v>
      </c>
      <c r="AE48" s="27">
        <v>79.148471619999995</v>
      </c>
      <c r="AF48" s="27">
        <v>76.965065499999994</v>
      </c>
    </row>
    <row r="49" spans="1:32" x14ac:dyDescent="0.3">
      <c r="A49" s="26" t="s">
        <v>125</v>
      </c>
      <c r="B49" s="26" t="s">
        <v>100</v>
      </c>
      <c r="C49" s="26" t="s">
        <v>114</v>
      </c>
      <c r="D49" s="26">
        <v>0</v>
      </c>
      <c r="E49" s="26" t="s">
        <v>25</v>
      </c>
      <c r="F49" s="26" t="s">
        <v>11</v>
      </c>
      <c r="G49" s="27">
        <v>89.137847050000005</v>
      </c>
      <c r="H49" s="27">
        <v>62.347783730000003</v>
      </c>
      <c r="I49" s="27">
        <v>54.55431076</v>
      </c>
      <c r="J49" s="27">
        <v>143.44861180000001</v>
      </c>
      <c r="K49" s="27">
        <v>150.51144669999999</v>
      </c>
      <c r="L49" s="27">
        <v>100</v>
      </c>
      <c r="M49" s="27">
        <v>95.226497809999998</v>
      </c>
      <c r="N49" s="27">
        <v>72.089624939999993</v>
      </c>
      <c r="O49" s="27">
        <v>67.705796399999997</v>
      </c>
      <c r="P49" s="27">
        <v>65.026790059999996</v>
      </c>
      <c r="Q49" s="27">
        <v>59.912323430000001</v>
      </c>
      <c r="R49" s="27">
        <v>55.528494889999997</v>
      </c>
      <c r="S49" s="27">
        <v>70.628348759999994</v>
      </c>
      <c r="T49" s="27">
        <v>75.986361419999994</v>
      </c>
      <c r="U49" s="27">
        <v>72.576717000000002</v>
      </c>
      <c r="V49" s="27">
        <v>71.115440820000003</v>
      </c>
      <c r="W49" s="27">
        <v>70.628348759999994</v>
      </c>
      <c r="X49" s="27">
        <v>69.654164640000005</v>
      </c>
      <c r="Y49" s="27">
        <v>80.370189969999998</v>
      </c>
      <c r="Z49" s="27">
        <v>62.834875789999998</v>
      </c>
      <c r="AA49" s="27">
        <v>68.192888460000006</v>
      </c>
      <c r="AB49" s="27">
        <v>71.602532879999998</v>
      </c>
      <c r="AC49" s="27">
        <v>84.754018509999995</v>
      </c>
      <c r="AD49" s="27">
        <v>68.192888460000006</v>
      </c>
      <c r="AE49" s="27">
        <v>88.163662930000001</v>
      </c>
      <c r="AF49" s="27">
        <v>82.318558210000006</v>
      </c>
    </row>
    <row r="50" spans="1:32" x14ac:dyDescent="0.3">
      <c r="A50" s="26" t="s">
        <v>117</v>
      </c>
      <c r="B50" s="26" t="s">
        <v>99</v>
      </c>
      <c r="C50" s="26" t="s">
        <v>114</v>
      </c>
      <c r="D50" s="26">
        <v>300</v>
      </c>
      <c r="E50" s="26" t="s">
        <v>25</v>
      </c>
      <c r="F50" s="26" t="s">
        <v>11</v>
      </c>
      <c r="G50" s="27">
        <v>156.35048230000001</v>
      </c>
      <c r="H50" s="27">
        <v>127.0096463</v>
      </c>
      <c r="I50" s="27">
        <v>72.347266880000006</v>
      </c>
      <c r="J50" s="27">
        <v>69.131832799999998</v>
      </c>
      <c r="K50" s="27">
        <v>75.160771699999998</v>
      </c>
      <c r="L50" s="27">
        <v>100</v>
      </c>
      <c r="M50" s="27">
        <v>98.070739549999999</v>
      </c>
      <c r="N50" s="27">
        <v>179.26045020000001</v>
      </c>
      <c r="O50" s="27">
        <v>135.85209</v>
      </c>
      <c r="P50" s="27">
        <v>155.54662379999999</v>
      </c>
      <c r="Q50" s="27">
        <v>129.0192926</v>
      </c>
      <c r="R50" s="27">
        <v>131.02893890000001</v>
      </c>
      <c r="S50" s="27">
        <v>116.55948549999999</v>
      </c>
      <c r="T50" s="27">
        <v>122.9903537</v>
      </c>
      <c r="U50" s="27">
        <v>127.0096463</v>
      </c>
      <c r="V50" s="27">
        <v>115.755627</v>
      </c>
      <c r="W50" s="27">
        <v>85.20900322</v>
      </c>
      <c r="X50" s="27">
        <v>79.581993569999995</v>
      </c>
      <c r="Y50" s="27">
        <v>103.6977492</v>
      </c>
      <c r="Z50" s="27">
        <v>90.836012859999997</v>
      </c>
      <c r="AA50" s="27">
        <v>124.59807069999999</v>
      </c>
      <c r="AB50" s="27">
        <v>147.10610930000001</v>
      </c>
      <c r="AC50" s="27">
        <v>135.45016079999999</v>
      </c>
      <c r="AD50" s="27">
        <v>130.2250804</v>
      </c>
      <c r="AE50" s="27">
        <v>96.463022510000002</v>
      </c>
      <c r="AF50" s="27">
        <v>67.524115760000001</v>
      </c>
    </row>
    <row r="51" spans="1:32" x14ac:dyDescent="0.3">
      <c r="A51" s="26" t="s">
        <v>118</v>
      </c>
      <c r="B51" s="26" t="s">
        <v>99</v>
      </c>
      <c r="C51" s="26" t="s">
        <v>114</v>
      </c>
      <c r="D51" s="26">
        <v>300</v>
      </c>
      <c r="E51" s="26" t="s">
        <v>25</v>
      </c>
      <c r="F51" s="26" t="s">
        <v>11</v>
      </c>
      <c r="G51" s="27">
        <v>123.80952379999999</v>
      </c>
      <c r="H51" s="27">
        <v>90.47619048</v>
      </c>
      <c r="I51" s="27">
        <v>67.226890760000003</v>
      </c>
      <c r="J51" s="27">
        <v>91.876750700000002</v>
      </c>
      <c r="K51" s="27">
        <v>126.6106443</v>
      </c>
      <c r="L51" s="27">
        <v>100</v>
      </c>
      <c r="M51" s="27">
        <v>55.742296920000001</v>
      </c>
      <c r="N51" s="27">
        <v>126.33053219999999</v>
      </c>
      <c r="O51" s="27">
        <v>87.955182070000006</v>
      </c>
      <c r="P51" s="27">
        <v>87.394957980000001</v>
      </c>
      <c r="Q51" s="27">
        <v>77.871148460000001</v>
      </c>
      <c r="R51" s="27">
        <v>72.268907560000002</v>
      </c>
      <c r="S51" s="27">
        <v>110.36414569999999</v>
      </c>
      <c r="T51" s="27">
        <v>63.30532213</v>
      </c>
      <c r="U51" s="27">
        <v>61.624649859999998</v>
      </c>
      <c r="V51" s="27">
        <v>59.383753499999997</v>
      </c>
      <c r="W51" s="27">
        <v>65.546218490000001</v>
      </c>
      <c r="X51" s="27">
        <v>67.226890760000003</v>
      </c>
      <c r="Y51" s="27">
        <v>71.148459380000006</v>
      </c>
      <c r="Z51" s="27">
        <v>66.386554619999998</v>
      </c>
      <c r="AA51" s="27">
        <v>64.425770310000004</v>
      </c>
      <c r="AB51" s="27">
        <v>71.148459380000006</v>
      </c>
      <c r="AC51" s="27">
        <v>65.546218490000001</v>
      </c>
      <c r="AD51" s="27">
        <v>68.907563030000006</v>
      </c>
      <c r="AE51" s="27">
        <v>66.666666669999998</v>
      </c>
      <c r="AF51" s="27">
        <v>64.705882349999996</v>
      </c>
    </row>
    <row r="52" spans="1:32" x14ac:dyDescent="0.3">
      <c r="A52" s="26" t="s">
        <v>119</v>
      </c>
      <c r="B52" s="26" t="s">
        <v>99</v>
      </c>
      <c r="C52" s="26" t="s">
        <v>114</v>
      </c>
      <c r="D52" s="26">
        <v>300</v>
      </c>
      <c r="E52" s="26" t="s">
        <v>25</v>
      </c>
      <c r="F52" s="26" t="s">
        <v>11</v>
      </c>
      <c r="G52" s="27">
        <v>94.982078849999994</v>
      </c>
      <c r="H52" s="27">
        <v>100.9557945</v>
      </c>
      <c r="I52" s="27">
        <v>95.579450420000001</v>
      </c>
      <c r="J52" s="27">
        <v>110.5137395</v>
      </c>
      <c r="K52" s="27">
        <v>97.968936679999999</v>
      </c>
      <c r="L52" s="27">
        <v>100</v>
      </c>
      <c r="M52" s="27">
        <v>71.087216249999997</v>
      </c>
      <c r="N52" s="27">
        <v>93.189964160000002</v>
      </c>
      <c r="O52" s="27">
        <v>93.189964160000002</v>
      </c>
      <c r="P52" s="27">
        <v>88.709677420000006</v>
      </c>
      <c r="Q52" s="27">
        <v>97.968936679999999</v>
      </c>
      <c r="R52" s="27">
        <v>72.281959380000004</v>
      </c>
      <c r="S52" s="27">
        <v>69.892473120000005</v>
      </c>
      <c r="T52" s="27">
        <v>61.529271209999997</v>
      </c>
      <c r="U52" s="27">
        <v>66.308243730000001</v>
      </c>
      <c r="V52" s="27">
        <v>67.502986859999993</v>
      </c>
      <c r="W52" s="27">
        <v>72.281959380000004</v>
      </c>
      <c r="X52" s="27">
        <v>118.8769415</v>
      </c>
      <c r="Y52" s="27">
        <v>118.8769415</v>
      </c>
      <c r="Z52" s="27">
        <v>107.82556750000001</v>
      </c>
      <c r="AA52" s="27">
        <v>88.112305849999998</v>
      </c>
      <c r="AB52" s="27">
        <v>56.750298690000001</v>
      </c>
      <c r="AC52" s="27">
        <v>47.78972521</v>
      </c>
      <c r="AD52" s="27">
        <v>53.763440860000003</v>
      </c>
      <c r="AE52" s="27">
        <v>58.542413379999999</v>
      </c>
      <c r="AF52" s="27">
        <v>61.529271209999997</v>
      </c>
    </row>
    <row r="53" spans="1:32" x14ac:dyDescent="0.3">
      <c r="A53" s="26" t="s">
        <v>120</v>
      </c>
      <c r="B53" s="26" t="s">
        <v>99</v>
      </c>
      <c r="C53" s="26" t="s">
        <v>114</v>
      </c>
      <c r="D53" s="26">
        <v>300</v>
      </c>
      <c r="E53" s="26" t="s">
        <v>25</v>
      </c>
      <c r="F53" s="26" t="s">
        <v>11</v>
      </c>
      <c r="G53" s="27">
        <v>80.736543909999995</v>
      </c>
      <c r="H53" s="27">
        <v>68.696883850000006</v>
      </c>
      <c r="I53" s="27">
        <v>109.0651558</v>
      </c>
      <c r="J53" s="27">
        <v>131.72804529999999</v>
      </c>
      <c r="K53" s="27">
        <v>109.77337110000001</v>
      </c>
      <c r="L53" s="27">
        <v>100</v>
      </c>
      <c r="M53" s="27">
        <v>88.526912179999997</v>
      </c>
      <c r="N53" s="27">
        <v>135.26912179999999</v>
      </c>
      <c r="O53" s="27">
        <v>115.7932011</v>
      </c>
      <c r="P53" s="27">
        <v>96.317280449999998</v>
      </c>
      <c r="Q53" s="27">
        <v>89.235127480000003</v>
      </c>
      <c r="R53" s="27">
        <v>94.900849859999994</v>
      </c>
      <c r="S53" s="27">
        <v>84.985835690000002</v>
      </c>
      <c r="T53" s="27">
        <v>82.152974499999999</v>
      </c>
      <c r="U53" s="27">
        <v>69.405099149999998</v>
      </c>
      <c r="V53" s="27">
        <v>72.237960340000001</v>
      </c>
      <c r="W53" s="27">
        <v>72.946175640000007</v>
      </c>
      <c r="X53" s="27">
        <v>76.133144479999999</v>
      </c>
      <c r="Y53" s="27">
        <v>66.572237959999995</v>
      </c>
      <c r="Z53" s="27">
        <v>87.110481590000006</v>
      </c>
      <c r="AA53" s="27">
        <v>73.654390930000005</v>
      </c>
      <c r="AB53" s="27">
        <v>83.569405099999997</v>
      </c>
      <c r="AC53" s="27">
        <v>59.49008499</v>
      </c>
      <c r="AD53" s="27">
        <v>87.818696880000005</v>
      </c>
      <c r="AE53" s="27">
        <v>101.98300279999999</v>
      </c>
      <c r="AF53" s="27">
        <v>90.297450420000004</v>
      </c>
    </row>
    <row r="54" spans="1:32" x14ac:dyDescent="0.3">
      <c r="A54" s="26" t="s">
        <v>17</v>
      </c>
      <c r="B54" s="26" t="s">
        <v>99</v>
      </c>
      <c r="C54" s="26" t="s">
        <v>114</v>
      </c>
      <c r="D54" s="26">
        <v>300</v>
      </c>
      <c r="E54" s="26" t="s">
        <v>25</v>
      </c>
      <c r="F54" s="26" t="s">
        <v>11</v>
      </c>
      <c r="G54" s="27">
        <v>96.597812880000006</v>
      </c>
      <c r="H54" s="27">
        <v>84.447144589999994</v>
      </c>
      <c r="I54" s="27">
        <v>132.44228430000001</v>
      </c>
      <c r="J54" s="27">
        <v>102.673147</v>
      </c>
      <c r="K54" s="27">
        <v>83.839611180000006</v>
      </c>
      <c r="L54" s="27">
        <v>100</v>
      </c>
      <c r="M54" s="27">
        <v>63.791008509999998</v>
      </c>
      <c r="N54" s="27">
        <v>115.4313487</v>
      </c>
      <c r="O54" s="27">
        <v>115.4313487</v>
      </c>
      <c r="P54" s="27">
        <v>98.116646419999995</v>
      </c>
      <c r="Q54" s="27">
        <v>95.990279470000004</v>
      </c>
      <c r="R54" s="27">
        <v>94.775212640000007</v>
      </c>
      <c r="S54" s="27">
        <v>95.990279470000004</v>
      </c>
      <c r="T54" s="27">
        <v>94.167679219999997</v>
      </c>
      <c r="U54" s="27">
        <v>95.382746049999994</v>
      </c>
      <c r="V54" s="27">
        <v>94.167679219999997</v>
      </c>
      <c r="W54" s="27">
        <v>92.952612389999999</v>
      </c>
      <c r="X54" s="27">
        <v>88.092345080000001</v>
      </c>
      <c r="Y54" s="27">
        <v>88.092345080000001</v>
      </c>
      <c r="Z54" s="27">
        <v>87.484811660000005</v>
      </c>
      <c r="AA54" s="27">
        <v>87.484811660000005</v>
      </c>
      <c r="AB54" s="27">
        <v>92.952612389999999</v>
      </c>
      <c r="AC54" s="27">
        <v>88.699878490000003</v>
      </c>
      <c r="AD54" s="27">
        <v>88.699878490000003</v>
      </c>
      <c r="AE54" s="27">
        <v>93.560145809999995</v>
      </c>
      <c r="AF54" s="27">
        <v>84.750911299999999</v>
      </c>
    </row>
    <row r="55" spans="1:32" x14ac:dyDescent="0.3">
      <c r="A55" s="26" t="s">
        <v>18</v>
      </c>
      <c r="B55" s="26" t="s">
        <v>99</v>
      </c>
      <c r="C55" s="26" t="s">
        <v>114</v>
      </c>
      <c r="D55" s="26">
        <v>300</v>
      </c>
      <c r="E55" s="26" t="s">
        <v>25</v>
      </c>
      <c r="F55" s="26" t="s">
        <v>11</v>
      </c>
      <c r="G55" s="27">
        <v>104.97614179999999</v>
      </c>
      <c r="H55" s="27">
        <v>100.204499</v>
      </c>
      <c r="I55" s="27">
        <v>92.70620314</v>
      </c>
      <c r="J55" s="27">
        <v>83.503749150000004</v>
      </c>
      <c r="K55" s="27">
        <v>118.609407</v>
      </c>
      <c r="L55" s="27">
        <v>100</v>
      </c>
      <c r="M55" s="27">
        <v>50.443081120000002</v>
      </c>
      <c r="N55" s="27">
        <v>132.92433539999999</v>
      </c>
      <c r="O55" s="27">
        <v>126.7893661</v>
      </c>
      <c r="P55" s="27">
        <v>119.29107019999999</v>
      </c>
      <c r="Q55" s="27">
        <v>96.796182689999995</v>
      </c>
      <c r="R55" s="27">
        <v>91.342876619999998</v>
      </c>
      <c r="S55" s="27">
        <v>87.934560329999996</v>
      </c>
      <c r="T55" s="27">
        <v>64.758009540000003</v>
      </c>
      <c r="U55" s="27">
        <v>81.799591000000007</v>
      </c>
      <c r="V55" s="27">
        <v>75.664621679999996</v>
      </c>
      <c r="W55" s="27">
        <v>100.204499</v>
      </c>
      <c r="X55" s="27">
        <v>99.522835720000003</v>
      </c>
      <c r="Y55" s="27">
        <v>78.391274710000005</v>
      </c>
      <c r="Z55" s="27">
        <v>83.162917519999993</v>
      </c>
      <c r="AA55" s="27">
        <v>57.941376959999999</v>
      </c>
      <c r="AB55" s="27">
        <v>56.578050439999998</v>
      </c>
      <c r="AC55" s="27">
        <v>55.214723929999998</v>
      </c>
      <c r="AD55" s="27">
        <v>113.8377641</v>
      </c>
      <c r="AE55" s="27">
        <v>119.29107019999999</v>
      </c>
      <c r="AF55" s="27">
        <v>83.844580780000001</v>
      </c>
    </row>
    <row r="56" spans="1:32" x14ac:dyDescent="0.3">
      <c r="A56" s="26" t="s">
        <v>121</v>
      </c>
      <c r="B56" s="26" t="s">
        <v>99</v>
      </c>
      <c r="C56" s="26" t="s">
        <v>114</v>
      </c>
      <c r="D56" s="26">
        <v>300</v>
      </c>
      <c r="E56" s="26" t="s">
        <v>25</v>
      </c>
      <c r="F56" s="26" t="s">
        <v>11</v>
      </c>
      <c r="G56" s="27">
        <v>98.852040819999999</v>
      </c>
      <c r="H56" s="27">
        <v>99.808673470000002</v>
      </c>
      <c r="I56" s="27">
        <v>88.010204079999994</v>
      </c>
      <c r="J56" s="27">
        <v>70.790816329999998</v>
      </c>
      <c r="K56" s="27">
        <v>142.53826530000001</v>
      </c>
      <c r="L56" s="27">
        <v>100</v>
      </c>
      <c r="M56" s="27">
        <v>33.80102041</v>
      </c>
      <c r="N56" s="27">
        <v>105.8673469</v>
      </c>
      <c r="O56" s="27">
        <v>105.8673469</v>
      </c>
      <c r="P56" s="27">
        <v>92.474489800000001</v>
      </c>
      <c r="Q56" s="27">
        <v>79.081632650000003</v>
      </c>
      <c r="R56" s="27">
        <v>72.066326529999998</v>
      </c>
      <c r="S56" s="27">
        <v>86.734693879999995</v>
      </c>
      <c r="T56" s="27">
        <v>85.140306120000005</v>
      </c>
      <c r="U56" s="27">
        <v>85.459183670000002</v>
      </c>
      <c r="V56" s="27">
        <v>83.545918369999995</v>
      </c>
      <c r="W56" s="27">
        <v>86.415816329999998</v>
      </c>
      <c r="X56" s="27">
        <v>84.821428569999995</v>
      </c>
      <c r="Y56" s="27">
        <v>77.168367349999997</v>
      </c>
      <c r="Z56" s="27">
        <v>82.908163270000003</v>
      </c>
      <c r="AA56" s="27">
        <v>80.03826531</v>
      </c>
      <c r="AB56" s="27">
        <v>75.255102039999997</v>
      </c>
      <c r="AC56" s="27">
        <v>77.487244899999993</v>
      </c>
      <c r="AD56" s="27">
        <v>80.03826531</v>
      </c>
      <c r="AE56" s="27">
        <v>72.704081630000005</v>
      </c>
      <c r="AF56" s="27">
        <v>80.994897960000003</v>
      </c>
    </row>
    <row r="57" spans="1:32" x14ac:dyDescent="0.3">
      <c r="A57" s="26" t="s">
        <v>16</v>
      </c>
      <c r="B57" s="26" t="s">
        <v>100</v>
      </c>
      <c r="C57" s="26" t="s">
        <v>114</v>
      </c>
      <c r="D57" s="26">
        <v>300</v>
      </c>
      <c r="E57" s="26" t="s">
        <v>25</v>
      </c>
      <c r="F57" s="26" t="s">
        <v>11</v>
      </c>
      <c r="G57" s="27">
        <v>113.2897603</v>
      </c>
      <c r="H57" s="27">
        <v>118.1917211</v>
      </c>
      <c r="I57" s="27">
        <v>104.0305011</v>
      </c>
      <c r="J57" s="27">
        <v>63.180827890000003</v>
      </c>
      <c r="K57" s="27">
        <v>101.30718950000001</v>
      </c>
      <c r="L57" s="27">
        <v>100</v>
      </c>
      <c r="M57" s="27">
        <v>58.00653595</v>
      </c>
      <c r="N57" s="27">
        <v>103.4858388</v>
      </c>
      <c r="O57" s="27">
        <v>103.4858388</v>
      </c>
      <c r="P57" s="27">
        <v>86.60130719</v>
      </c>
      <c r="Q57" s="27">
        <v>84.967320259999994</v>
      </c>
      <c r="R57" s="27">
        <v>83.333333330000002</v>
      </c>
      <c r="S57" s="27">
        <v>96.949891070000007</v>
      </c>
      <c r="T57" s="27">
        <v>88.779956429999999</v>
      </c>
      <c r="U57" s="27">
        <v>78.976034859999999</v>
      </c>
      <c r="V57" s="27">
        <v>80.610021790000005</v>
      </c>
      <c r="W57" s="27">
        <v>81.154684099999997</v>
      </c>
      <c r="X57" s="27">
        <v>68.627450980000006</v>
      </c>
      <c r="Y57" s="27">
        <v>68.355119830000007</v>
      </c>
      <c r="Z57" s="27">
        <v>68.627450980000006</v>
      </c>
      <c r="AA57" s="27">
        <v>69.716775600000005</v>
      </c>
      <c r="AB57" s="27">
        <v>66.448801739999993</v>
      </c>
      <c r="AC57" s="27">
        <v>66.448801739999993</v>
      </c>
      <c r="AD57" s="27">
        <v>66.448801739999993</v>
      </c>
      <c r="AE57" s="27">
        <v>71.078431370000004</v>
      </c>
      <c r="AF57" s="27">
        <v>120.3703704</v>
      </c>
    </row>
    <row r="58" spans="1:32" x14ac:dyDescent="0.3">
      <c r="A58" s="26" t="s">
        <v>79</v>
      </c>
      <c r="B58" s="26" t="s">
        <v>100</v>
      </c>
      <c r="C58" s="26" t="s">
        <v>114</v>
      </c>
      <c r="D58" s="26">
        <v>300</v>
      </c>
      <c r="E58" s="26" t="s">
        <v>25</v>
      </c>
      <c r="F58" s="26" t="s">
        <v>11</v>
      </c>
      <c r="G58" s="27">
        <v>118.466899</v>
      </c>
      <c r="H58" s="27">
        <v>96.316575409999999</v>
      </c>
      <c r="I58" s="27">
        <v>113.48929819999999</v>
      </c>
      <c r="J58" s="27">
        <v>86.61025386</v>
      </c>
      <c r="K58" s="27">
        <v>85.116973619999996</v>
      </c>
      <c r="L58" s="27">
        <v>100</v>
      </c>
      <c r="M58" s="27">
        <v>76.157292190000007</v>
      </c>
      <c r="N58" s="27">
        <v>114.98257839999999</v>
      </c>
      <c r="O58" s="27">
        <v>99.054255850000004</v>
      </c>
      <c r="P58" s="27">
        <v>77.152812339999997</v>
      </c>
      <c r="Q58" s="27">
        <v>84.121453459999998</v>
      </c>
      <c r="R58" s="27">
        <v>74.664011950000003</v>
      </c>
      <c r="S58" s="27">
        <v>74.166251869999996</v>
      </c>
      <c r="T58" s="27">
        <v>77.650572420000003</v>
      </c>
      <c r="U58" s="27">
        <v>86.112493779999994</v>
      </c>
      <c r="V58" s="27">
        <v>66.699850670000004</v>
      </c>
      <c r="W58" s="27">
        <v>66.699850670000004</v>
      </c>
      <c r="X58" s="27">
        <v>60.726729720000002</v>
      </c>
      <c r="Y58" s="27">
        <v>86.112493779999994</v>
      </c>
      <c r="Z58" s="27">
        <v>75.659532110000001</v>
      </c>
      <c r="AA58" s="27">
        <v>83.1259333</v>
      </c>
      <c r="AB58" s="27">
        <v>68.442010949999997</v>
      </c>
      <c r="AC58" s="27">
        <v>58.735689399999998</v>
      </c>
      <c r="AD58" s="27">
        <v>57.74016924</v>
      </c>
      <c r="AE58" s="27">
        <v>60.228969640000003</v>
      </c>
      <c r="AF58" s="27">
        <v>60.726729720000002</v>
      </c>
    </row>
    <row r="59" spans="1:32" x14ac:dyDescent="0.3">
      <c r="A59" s="26" t="s">
        <v>122</v>
      </c>
      <c r="B59" s="26" t="s">
        <v>100</v>
      </c>
      <c r="C59" s="26" t="s">
        <v>114</v>
      </c>
      <c r="D59" s="26">
        <v>300</v>
      </c>
      <c r="E59" s="26" t="s">
        <v>25</v>
      </c>
      <c r="F59" s="26" t="s">
        <v>11</v>
      </c>
      <c r="G59" s="27">
        <v>127.5211451</v>
      </c>
      <c r="H59" s="27">
        <v>117.7618738</v>
      </c>
      <c r="I59" s="27">
        <v>93.689004550000007</v>
      </c>
      <c r="J59" s="27">
        <v>77.098243330000003</v>
      </c>
      <c r="K59" s="27">
        <v>83.929733249999998</v>
      </c>
      <c r="L59" s="27">
        <v>100</v>
      </c>
      <c r="M59" s="27">
        <v>94.990240729999996</v>
      </c>
      <c r="N59" s="27">
        <v>96.291476900000006</v>
      </c>
      <c r="O59" s="27">
        <v>87.833441769999993</v>
      </c>
      <c r="P59" s="27">
        <v>80.026024719999995</v>
      </c>
      <c r="Q59" s="27">
        <v>85.881587510000003</v>
      </c>
      <c r="R59" s="27">
        <v>80.676642810000004</v>
      </c>
      <c r="S59" s="27">
        <v>87.833441769999993</v>
      </c>
      <c r="T59" s="27">
        <v>130.1236174</v>
      </c>
      <c r="U59" s="27">
        <v>97.918022120000003</v>
      </c>
      <c r="V59" s="27">
        <v>109.30383860000001</v>
      </c>
      <c r="W59" s="27">
        <v>70.917371500000002</v>
      </c>
      <c r="X59" s="27">
        <v>69.616135330000006</v>
      </c>
      <c r="Y59" s="27">
        <v>83.929733249999998</v>
      </c>
      <c r="Z59" s="27">
        <v>85.230969419999994</v>
      </c>
      <c r="AA59" s="27">
        <v>88.484059860000002</v>
      </c>
      <c r="AB59" s="27">
        <v>90.435914120000007</v>
      </c>
      <c r="AC59" s="27">
        <v>98.893949250000006</v>
      </c>
      <c r="AD59" s="27">
        <v>104.09889389999999</v>
      </c>
      <c r="AE59" s="27">
        <v>83.279115160000003</v>
      </c>
      <c r="AF59" s="27">
        <v>81.327260899999999</v>
      </c>
    </row>
    <row r="60" spans="1:32" x14ac:dyDescent="0.3">
      <c r="A60" s="26" t="s">
        <v>123</v>
      </c>
      <c r="B60" s="26" t="s">
        <v>100</v>
      </c>
      <c r="C60" s="26" t="s">
        <v>114</v>
      </c>
      <c r="D60" s="26">
        <v>300</v>
      </c>
      <c r="E60" s="26" t="s">
        <v>25</v>
      </c>
      <c r="F60" s="26" t="s">
        <v>11</v>
      </c>
      <c r="G60" s="27">
        <v>116.091954</v>
      </c>
      <c r="H60" s="27">
        <v>77.586206899999993</v>
      </c>
      <c r="I60" s="27">
        <v>79.310344830000005</v>
      </c>
      <c r="J60" s="27">
        <v>120.6896552</v>
      </c>
      <c r="K60" s="27">
        <v>106.32183910000001</v>
      </c>
      <c r="L60" s="27">
        <v>100</v>
      </c>
      <c r="M60" s="27">
        <v>10.919540230000001</v>
      </c>
      <c r="N60" s="27">
        <v>87.068965520000006</v>
      </c>
      <c r="O60" s="27">
        <v>87.068965520000006</v>
      </c>
      <c r="P60" s="27">
        <v>78.735632179999996</v>
      </c>
      <c r="Q60" s="27">
        <v>85.632183909999995</v>
      </c>
      <c r="R60" s="27">
        <v>95.402298849999994</v>
      </c>
      <c r="S60" s="27">
        <v>101.1494253</v>
      </c>
      <c r="T60" s="27">
        <v>86.206896549999996</v>
      </c>
      <c r="U60" s="27">
        <v>89.655172410000006</v>
      </c>
      <c r="V60" s="27">
        <v>93.678160919999996</v>
      </c>
      <c r="W60" s="27">
        <v>85.05747126</v>
      </c>
      <c r="X60" s="27">
        <v>75.862068969999996</v>
      </c>
      <c r="Y60" s="27">
        <v>75.862068969999996</v>
      </c>
      <c r="Z60" s="27">
        <v>81.609195400000004</v>
      </c>
      <c r="AA60" s="27">
        <v>84.482758619999998</v>
      </c>
      <c r="AB60" s="27">
        <v>83.908045979999997</v>
      </c>
      <c r="AC60" s="27">
        <v>79.310344830000005</v>
      </c>
      <c r="AD60" s="27">
        <v>82.183908049999999</v>
      </c>
      <c r="AE60" s="27">
        <v>81.609195400000004</v>
      </c>
      <c r="AF60" s="27">
        <v>79.310344830000005</v>
      </c>
    </row>
    <row r="61" spans="1:32" x14ac:dyDescent="0.3">
      <c r="A61" s="26" t="s">
        <v>124</v>
      </c>
      <c r="B61" s="26" t="s">
        <v>100</v>
      </c>
      <c r="C61" s="26" t="s">
        <v>114</v>
      </c>
      <c r="D61" s="26">
        <v>300</v>
      </c>
      <c r="E61" s="26" t="s">
        <v>25</v>
      </c>
      <c r="F61" s="26" t="s">
        <v>11</v>
      </c>
      <c r="G61" s="27">
        <v>103.5758323</v>
      </c>
      <c r="H61" s="27">
        <v>92.478421699999998</v>
      </c>
      <c r="I61" s="27">
        <v>114.67324290000001</v>
      </c>
      <c r="J61" s="27">
        <v>91.24537608</v>
      </c>
      <c r="K61" s="27">
        <v>98.027126999999993</v>
      </c>
      <c r="L61" s="27">
        <v>100</v>
      </c>
      <c r="M61" s="27">
        <v>77.681874230000005</v>
      </c>
      <c r="N61" s="27">
        <v>112.2071517</v>
      </c>
      <c r="O61" s="27">
        <v>98.027126999999993</v>
      </c>
      <c r="P61" s="27">
        <v>86.313193589999997</v>
      </c>
      <c r="Q61" s="27">
        <v>73.982737360000002</v>
      </c>
      <c r="R61" s="27">
        <v>77.065351419999999</v>
      </c>
      <c r="S61" s="27">
        <v>81.381011099999995</v>
      </c>
      <c r="T61" s="27">
        <v>72.133168929999997</v>
      </c>
      <c r="U61" s="27">
        <v>71.516646120000004</v>
      </c>
      <c r="V61" s="27">
        <v>72.749691740000003</v>
      </c>
      <c r="W61" s="27">
        <v>91.861898890000006</v>
      </c>
      <c r="X61" s="27">
        <v>84.463625149999999</v>
      </c>
      <c r="Y61" s="27">
        <v>59.186189890000001</v>
      </c>
      <c r="Z61" s="27">
        <v>57.953144270000003</v>
      </c>
      <c r="AA61" s="27">
        <v>60.110974110000001</v>
      </c>
      <c r="AB61" s="27">
        <v>104.8088779</v>
      </c>
      <c r="AC61" s="27">
        <v>69.667077680000006</v>
      </c>
      <c r="AD61" s="27">
        <v>67.50924784</v>
      </c>
      <c r="AE61" s="27">
        <v>72.749691740000003</v>
      </c>
      <c r="AF61" s="27">
        <v>68.434032060000007</v>
      </c>
    </row>
    <row r="62" spans="1:32" x14ac:dyDescent="0.3">
      <c r="A62" s="26" t="s">
        <v>80</v>
      </c>
      <c r="B62" s="26" t="s">
        <v>100</v>
      </c>
      <c r="C62" s="26" t="s">
        <v>114</v>
      </c>
      <c r="D62" s="26">
        <v>300</v>
      </c>
      <c r="E62" s="26" t="s">
        <v>25</v>
      </c>
      <c r="F62" s="26" t="s">
        <v>11</v>
      </c>
      <c r="G62" s="27">
        <v>94.040968340000006</v>
      </c>
      <c r="H62" s="27">
        <v>100.55865919999999</v>
      </c>
      <c r="I62" s="27">
        <v>94.972067039999999</v>
      </c>
      <c r="J62" s="27">
        <v>103.3519553</v>
      </c>
      <c r="K62" s="27">
        <v>107.0763501</v>
      </c>
      <c r="L62" s="27">
        <v>100</v>
      </c>
      <c r="M62" s="27">
        <v>70.763500930000006</v>
      </c>
      <c r="N62" s="27">
        <v>174.11545620000001</v>
      </c>
      <c r="O62" s="27">
        <v>124.76722530000001</v>
      </c>
      <c r="P62" s="27">
        <v>115.9217877</v>
      </c>
      <c r="Q62" s="27">
        <v>114.5251397</v>
      </c>
      <c r="R62" s="27">
        <v>118.2495345</v>
      </c>
      <c r="S62" s="27">
        <v>128.49162010000001</v>
      </c>
      <c r="T62" s="27">
        <v>121.04283049999999</v>
      </c>
      <c r="U62" s="27">
        <v>125.698324</v>
      </c>
      <c r="V62" s="27">
        <v>128.49162010000001</v>
      </c>
      <c r="W62" s="27">
        <v>147.11359400000001</v>
      </c>
      <c r="X62" s="27">
        <v>126.62942270000001</v>
      </c>
      <c r="Y62" s="27">
        <v>109.86964620000001</v>
      </c>
      <c r="Z62" s="27">
        <v>135.47486029999999</v>
      </c>
      <c r="AA62" s="27">
        <v>164.33891990000001</v>
      </c>
      <c r="AB62" s="27">
        <v>107.0763501</v>
      </c>
      <c r="AC62" s="27">
        <v>75.418994409999996</v>
      </c>
      <c r="AD62" s="27">
        <v>84.729981379999998</v>
      </c>
      <c r="AE62" s="27">
        <v>67.970204839999994</v>
      </c>
      <c r="AF62" s="27">
        <v>95.903165740000006</v>
      </c>
    </row>
    <row r="63" spans="1:32" x14ac:dyDescent="0.3">
      <c r="A63" s="26" t="s">
        <v>125</v>
      </c>
      <c r="B63" s="26" t="s">
        <v>100</v>
      </c>
      <c r="C63" s="26" t="s">
        <v>114</v>
      </c>
      <c r="D63" s="26">
        <v>300</v>
      </c>
      <c r="E63" s="26" t="s">
        <v>25</v>
      </c>
      <c r="F63" s="26" t="s">
        <v>11</v>
      </c>
      <c r="G63" s="27">
        <v>111.86154500000001</v>
      </c>
      <c r="H63" s="27">
        <v>101.9417476</v>
      </c>
      <c r="I63" s="27">
        <v>92.866188269999995</v>
      </c>
      <c r="J63" s="27">
        <v>92.866188269999995</v>
      </c>
      <c r="K63" s="27">
        <v>100.46433089999999</v>
      </c>
      <c r="L63" s="27">
        <v>100</v>
      </c>
      <c r="M63" s="27">
        <v>83.790628960000006</v>
      </c>
      <c r="N63" s="27">
        <v>69.227522160000007</v>
      </c>
      <c r="O63" s="27">
        <v>69.227522160000007</v>
      </c>
      <c r="P63" s="27">
        <v>65.850569859999993</v>
      </c>
      <c r="Q63" s="27">
        <v>62.895736599999999</v>
      </c>
      <c r="R63" s="27">
        <v>63.739974670000002</v>
      </c>
      <c r="S63" s="27">
        <v>69.649641200000005</v>
      </c>
      <c r="T63" s="27">
        <v>75.559307720000007</v>
      </c>
      <c r="U63" s="27">
        <v>64.584212750000006</v>
      </c>
      <c r="V63" s="27">
        <v>71.338117350000005</v>
      </c>
      <c r="W63" s="27">
        <v>74.292950610000005</v>
      </c>
      <c r="X63" s="27">
        <v>71.760236390000003</v>
      </c>
      <c r="Y63" s="27">
        <v>67.116926969999994</v>
      </c>
      <c r="Z63" s="27">
        <v>70.071760240000003</v>
      </c>
      <c r="AA63" s="27">
        <v>83.157450400000002</v>
      </c>
      <c r="AB63" s="27">
        <v>83.157450400000002</v>
      </c>
      <c r="AC63" s="27">
        <v>96.243140569999994</v>
      </c>
      <c r="AD63" s="27">
        <v>78.93626003</v>
      </c>
      <c r="AE63" s="27">
        <v>72.604474460000006</v>
      </c>
      <c r="AF63" s="27">
        <v>73.026593500000004</v>
      </c>
    </row>
    <row r="64" spans="1:32" x14ac:dyDescent="0.3">
      <c r="A64" s="26" t="s">
        <v>117</v>
      </c>
      <c r="B64" s="26" t="s">
        <v>99</v>
      </c>
      <c r="C64" s="26" t="s">
        <v>114</v>
      </c>
      <c r="D64" s="26">
        <v>1000</v>
      </c>
      <c r="E64" s="26" t="s">
        <v>25</v>
      </c>
      <c r="F64" s="26" t="s">
        <v>11</v>
      </c>
      <c r="G64" s="27">
        <v>109.1290661</v>
      </c>
      <c r="H64" s="27">
        <v>88.667366209999997</v>
      </c>
      <c r="I64" s="27">
        <v>108.6044071</v>
      </c>
      <c r="J64" s="27">
        <v>103.3578174</v>
      </c>
      <c r="K64" s="27">
        <v>90.241343130000004</v>
      </c>
      <c r="L64" s="27">
        <v>100</v>
      </c>
      <c r="M64" s="27">
        <v>62.434417629999999</v>
      </c>
      <c r="N64" s="27">
        <v>137.46065060000001</v>
      </c>
      <c r="O64" s="27">
        <v>119.62224550000001</v>
      </c>
      <c r="P64" s="27">
        <v>99.685204619999993</v>
      </c>
      <c r="Q64" s="27">
        <v>97.586568729999996</v>
      </c>
      <c r="R64" s="27">
        <v>102.8331584</v>
      </c>
      <c r="S64" s="27">
        <v>96.012591819999997</v>
      </c>
      <c r="T64" s="27">
        <v>75.026232949999994</v>
      </c>
      <c r="U64" s="27">
        <v>69.779643230000005</v>
      </c>
      <c r="V64" s="27">
        <v>65.582371460000005</v>
      </c>
      <c r="W64" s="27">
        <v>91.815320040000003</v>
      </c>
      <c r="X64" s="27">
        <v>93.651626440000001</v>
      </c>
      <c r="Y64" s="27">
        <v>84.994753410000001</v>
      </c>
      <c r="Z64" s="27">
        <v>50.367261280000001</v>
      </c>
      <c r="AA64" s="27">
        <v>40.923399789999998</v>
      </c>
      <c r="AB64" s="27">
        <v>43.022035680000002</v>
      </c>
      <c r="AC64" s="27">
        <v>50.891920249999998</v>
      </c>
      <c r="AD64" s="27">
        <v>129.06610699999999</v>
      </c>
      <c r="AE64" s="27">
        <v>97.586568729999996</v>
      </c>
      <c r="AF64" s="27">
        <v>77.124868840000005</v>
      </c>
    </row>
    <row r="65" spans="1:32" x14ac:dyDescent="0.3">
      <c r="A65" s="26" t="s">
        <v>118</v>
      </c>
      <c r="B65" s="26" t="s">
        <v>99</v>
      </c>
      <c r="C65" s="26" t="s">
        <v>114</v>
      </c>
      <c r="D65" s="26">
        <v>1000</v>
      </c>
      <c r="E65" s="26" t="s">
        <v>25</v>
      </c>
      <c r="F65" s="26" t="s">
        <v>11</v>
      </c>
      <c r="G65" s="27">
        <v>99.686847599999993</v>
      </c>
      <c r="H65" s="27">
        <v>105.9498956</v>
      </c>
      <c r="I65" s="27">
        <v>97.077244260000001</v>
      </c>
      <c r="J65" s="27">
        <v>86.638830900000002</v>
      </c>
      <c r="K65" s="27">
        <v>110.6471816</v>
      </c>
      <c r="L65" s="27">
        <v>100</v>
      </c>
      <c r="M65" s="27">
        <v>64.457202510000002</v>
      </c>
      <c r="N65" s="27">
        <v>134.13361169999999</v>
      </c>
      <c r="O65" s="27">
        <v>122.12943629999999</v>
      </c>
      <c r="P65" s="27">
        <v>118.4759916</v>
      </c>
      <c r="Q65" s="27">
        <v>101.7745303</v>
      </c>
      <c r="R65" s="27">
        <v>85.073068890000002</v>
      </c>
      <c r="S65" s="27">
        <v>70.981210860000004</v>
      </c>
      <c r="T65" s="27">
        <v>87.682672229999994</v>
      </c>
      <c r="U65" s="27">
        <v>64.457202510000002</v>
      </c>
      <c r="V65" s="27">
        <v>70.459290190000004</v>
      </c>
      <c r="W65" s="27">
        <v>64.196242170000005</v>
      </c>
      <c r="X65" s="27">
        <v>110.6471816</v>
      </c>
      <c r="Y65" s="27">
        <v>80.897703550000003</v>
      </c>
      <c r="Z65" s="27">
        <v>51.14822547</v>
      </c>
      <c r="AA65" s="27">
        <v>72.025052189999997</v>
      </c>
      <c r="AB65" s="27">
        <v>104.90605429999999</v>
      </c>
      <c r="AC65" s="27">
        <v>58.977035489999999</v>
      </c>
      <c r="AD65" s="27">
        <v>48.01670146</v>
      </c>
      <c r="AE65" s="27">
        <v>54.80167015</v>
      </c>
      <c r="AF65" s="27">
        <v>50.10438413</v>
      </c>
    </row>
    <row r="66" spans="1:32" x14ac:dyDescent="0.3">
      <c r="A66" s="26" t="s">
        <v>119</v>
      </c>
      <c r="B66" s="26" t="s">
        <v>99</v>
      </c>
      <c r="C66" s="26" t="s">
        <v>114</v>
      </c>
      <c r="D66" s="26">
        <v>1000</v>
      </c>
      <c r="E66" s="26" t="s">
        <v>25</v>
      </c>
      <c r="F66" s="26" t="s">
        <v>11</v>
      </c>
      <c r="G66" s="27">
        <v>86.839749330000004</v>
      </c>
      <c r="H66" s="27">
        <v>81.468218440000001</v>
      </c>
      <c r="I66" s="27">
        <v>85.944494180000007</v>
      </c>
      <c r="J66" s="27">
        <v>86.839749330000004</v>
      </c>
      <c r="K66" s="27">
        <v>158.9077887</v>
      </c>
      <c r="L66" s="27">
        <v>100</v>
      </c>
      <c r="M66" s="27">
        <v>95.344673229999998</v>
      </c>
      <c r="N66" s="27">
        <v>205.46105639999999</v>
      </c>
      <c r="O66" s="27">
        <v>137.86929269999999</v>
      </c>
      <c r="P66" s="27">
        <v>168.3079678</v>
      </c>
      <c r="Q66" s="27">
        <v>139.65980300000001</v>
      </c>
      <c r="R66" s="27">
        <v>101.1638317</v>
      </c>
      <c r="S66" s="27">
        <v>88.630259620000004</v>
      </c>
      <c r="T66" s="27">
        <v>83.258728739999995</v>
      </c>
      <c r="U66" s="27">
        <v>81.468218440000001</v>
      </c>
      <c r="V66" s="27">
        <v>103.8495971</v>
      </c>
      <c r="W66" s="27">
        <v>111.0116383</v>
      </c>
      <c r="X66" s="27">
        <v>135.18352730000001</v>
      </c>
      <c r="Y66" s="27">
        <v>136.9740376</v>
      </c>
      <c r="Z66" s="27">
        <v>88.630259620000004</v>
      </c>
      <c r="AA66" s="27">
        <v>75.201432409999995</v>
      </c>
      <c r="AB66" s="27">
        <v>81.915846020000004</v>
      </c>
      <c r="AC66" s="27">
        <v>76.096687560000007</v>
      </c>
      <c r="AD66" s="27">
        <v>75.201432409999995</v>
      </c>
      <c r="AE66" s="27">
        <v>87.735004480000001</v>
      </c>
      <c r="AF66" s="27">
        <v>80.572963290000004</v>
      </c>
    </row>
    <row r="67" spans="1:32" x14ac:dyDescent="0.3">
      <c r="A67" s="26" t="s">
        <v>120</v>
      </c>
      <c r="B67" s="26" t="s">
        <v>99</v>
      </c>
      <c r="C67" s="26" t="s">
        <v>114</v>
      </c>
      <c r="D67" s="26">
        <v>1000</v>
      </c>
      <c r="E67" s="26" t="s">
        <v>25</v>
      </c>
      <c r="F67" s="26" t="s">
        <v>11</v>
      </c>
      <c r="G67" s="27">
        <v>111.3312203</v>
      </c>
      <c r="H67" s="27">
        <v>84.786053879999997</v>
      </c>
      <c r="I67" s="27">
        <v>106.9730586</v>
      </c>
      <c r="J67" s="27">
        <v>104.5958796</v>
      </c>
      <c r="K67" s="27">
        <v>92.313787640000001</v>
      </c>
      <c r="L67" s="27">
        <v>100</v>
      </c>
      <c r="M67" s="27">
        <v>51.505546750000001</v>
      </c>
      <c r="N67" s="27">
        <v>159.2709984</v>
      </c>
      <c r="O67" s="27">
        <v>94.294770209999996</v>
      </c>
      <c r="P67" s="27">
        <v>91.917591130000005</v>
      </c>
      <c r="Q67" s="27">
        <v>92.709984149999997</v>
      </c>
      <c r="R67" s="27">
        <v>89.540412040000007</v>
      </c>
      <c r="S67" s="27">
        <v>87.163232960000002</v>
      </c>
      <c r="T67" s="27">
        <v>84.786053879999997</v>
      </c>
      <c r="U67" s="27">
        <v>84.786053879999997</v>
      </c>
      <c r="V67" s="27">
        <v>77.654516639999997</v>
      </c>
      <c r="W67" s="27">
        <v>73.692551510000001</v>
      </c>
      <c r="X67" s="27">
        <v>72.900158480000002</v>
      </c>
      <c r="Y67" s="27">
        <v>72.503961970000006</v>
      </c>
      <c r="Z67" s="27">
        <v>73.692551510000001</v>
      </c>
      <c r="AA67" s="27">
        <v>79.239302690000002</v>
      </c>
      <c r="AB67" s="27">
        <v>76.862123609999998</v>
      </c>
      <c r="AC67" s="27">
        <v>67.353407290000007</v>
      </c>
      <c r="AD67" s="27">
        <v>61.014263069999998</v>
      </c>
      <c r="AE67" s="27">
        <v>78.446909669999997</v>
      </c>
      <c r="AF67" s="27">
        <v>79.239302690000002</v>
      </c>
    </row>
    <row r="68" spans="1:32" x14ac:dyDescent="0.3">
      <c r="A68" s="26" t="s">
        <v>17</v>
      </c>
      <c r="B68" s="26" t="s">
        <v>99</v>
      </c>
      <c r="C68" s="26" t="s">
        <v>114</v>
      </c>
      <c r="D68" s="26">
        <v>1000</v>
      </c>
      <c r="E68" s="26" t="s">
        <v>25</v>
      </c>
      <c r="F68" s="26" t="s">
        <v>11</v>
      </c>
      <c r="G68" s="27">
        <v>100.862641</v>
      </c>
      <c r="H68" s="27">
        <v>96.881220970000001</v>
      </c>
      <c r="I68" s="27">
        <v>107.8301261</v>
      </c>
      <c r="J68" s="27">
        <v>100.862641</v>
      </c>
      <c r="K68" s="27">
        <v>93.563370939999999</v>
      </c>
      <c r="L68" s="27">
        <v>100</v>
      </c>
      <c r="M68" s="27">
        <v>89.581950899999995</v>
      </c>
      <c r="N68" s="27">
        <v>127.40544130000001</v>
      </c>
      <c r="O68" s="27">
        <v>102.853351</v>
      </c>
      <c r="P68" s="27">
        <v>106.1712011</v>
      </c>
      <c r="Q68" s="27">
        <v>96.21765096</v>
      </c>
      <c r="R68" s="27">
        <v>91.572660920000004</v>
      </c>
      <c r="S68" s="27">
        <v>92.899800929999998</v>
      </c>
      <c r="T68" s="27">
        <v>84.936960850000006</v>
      </c>
      <c r="U68" s="27">
        <v>92.236230919999997</v>
      </c>
      <c r="V68" s="27">
        <v>88.918380889999995</v>
      </c>
      <c r="W68" s="27">
        <v>84.273390840000005</v>
      </c>
      <c r="X68" s="27">
        <v>93.563370939999999</v>
      </c>
      <c r="Y68" s="27">
        <v>83.609820839999998</v>
      </c>
      <c r="Z68" s="27">
        <v>81.619110820000003</v>
      </c>
      <c r="AA68" s="27">
        <v>82.282680819999996</v>
      </c>
      <c r="AB68" s="27">
        <v>54.412740540000001</v>
      </c>
      <c r="AC68" s="27">
        <v>55.739880560000003</v>
      </c>
      <c r="AD68" s="27">
        <v>93.563370939999999</v>
      </c>
      <c r="AE68" s="27">
        <v>84.273390840000005</v>
      </c>
      <c r="AF68" s="27">
        <v>68.347710680000006</v>
      </c>
    </row>
    <row r="69" spans="1:32" x14ac:dyDescent="0.3">
      <c r="A69" s="26" t="s">
        <v>18</v>
      </c>
      <c r="B69" s="26" t="s">
        <v>99</v>
      </c>
      <c r="C69" s="26" t="s">
        <v>114</v>
      </c>
      <c r="D69" s="26">
        <v>1000</v>
      </c>
      <c r="E69" s="26" t="s">
        <v>25</v>
      </c>
      <c r="F69" s="26" t="s">
        <v>11</v>
      </c>
      <c r="G69" s="27">
        <v>89.080459770000004</v>
      </c>
      <c r="H69" s="27">
        <v>144.3965517</v>
      </c>
      <c r="I69" s="27">
        <v>68.247126440000002</v>
      </c>
      <c r="J69" s="27">
        <v>60.344827590000001</v>
      </c>
      <c r="K69" s="27">
        <v>137.93103450000001</v>
      </c>
      <c r="L69" s="27">
        <v>100</v>
      </c>
      <c r="M69" s="27">
        <v>39.870689659999996</v>
      </c>
      <c r="N69" s="27">
        <v>176.36494250000001</v>
      </c>
      <c r="O69" s="27">
        <v>94.827586210000007</v>
      </c>
      <c r="P69" s="27">
        <v>93.390804599999996</v>
      </c>
      <c r="Q69" s="27">
        <v>93.390804599999996</v>
      </c>
      <c r="R69" s="27">
        <v>81.178160919999996</v>
      </c>
      <c r="S69" s="27">
        <v>71.120689659999996</v>
      </c>
      <c r="T69" s="27">
        <v>103.08908049999999</v>
      </c>
      <c r="U69" s="27">
        <v>91.235632179999996</v>
      </c>
      <c r="V69" s="27">
        <v>67.52873563</v>
      </c>
      <c r="W69" s="27">
        <v>60.344827590000001</v>
      </c>
      <c r="X69" s="27">
        <v>80.459770109999994</v>
      </c>
      <c r="Y69" s="27">
        <v>108.4770115</v>
      </c>
      <c r="Z69" s="27">
        <v>68.247126440000002</v>
      </c>
      <c r="AA69" s="27">
        <v>52.44252874</v>
      </c>
      <c r="AB69" s="27">
        <v>51.724137929999998</v>
      </c>
      <c r="AC69" s="27">
        <v>58.908045979999997</v>
      </c>
      <c r="AD69" s="27">
        <v>59.626436779999999</v>
      </c>
      <c r="AE69" s="27">
        <v>63.936781609999997</v>
      </c>
      <c r="AF69" s="27">
        <v>70.402298849999994</v>
      </c>
    </row>
    <row r="70" spans="1:32" x14ac:dyDescent="0.3">
      <c r="A70" s="26" t="s">
        <v>121</v>
      </c>
      <c r="B70" s="26" t="s">
        <v>99</v>
      </c>
      <c r="C70" s="26" t="s">
        <v>114</v>
      </c>
      <c r="D70" s="26">
        <v>1000</v>
      </c>
      <c r="E70" s="26" t="s">
        <v>25</v>
      </c>
      <c r="F70" s="26" t="s">
        <v>11</v>
      </c>
      <c r="G70" s="27">
        <v>105.1800379</v>
      </c>
      <c r="H70" s="27">
        <v>91.598231209999994</v>
      </c>
      <c r="I70" s="27">
        <v>97.283638659999994</v>
      </c>
      <c r="J70" s="27">
        <v>94.756790899999999</v>
      </c>
      <c r="K70" s="27">
        <v>111.1813013</v>
      </c>
      <c r="L70" s="27">
        <v>100</v>
      </c>
      <c r="M70" s="27">
        <v>11.37081491</v>
      </c>
      <c r="N70" s="27">
        <v>116.5508528</v>
      </c>
      <c r="O70" s="27">
        <v>116.5508528</v>
      </c>
      <c r="P70" s="27">
        <v>103.60075809999999</v>
      </c>
      <c r="Q70" s="27">
        <v>96.651926720000006</v>
      </c>
      <c r="R70" s="27">
        <v>89.703095390000001</v>
      </c>
      <c r="S70" s="27">
        <v>90.334807330000004</v>
      </c>
      <c r="T70" s="27">
        <v>87.807959569999994</v>
      </c>
      <c r="U70" s="27">
        <v>83.701831960000007</v>
      </c>
      <c r="V70" s="27">
        <v>80.859128240000004</v>
      </c>
      <c r="W70" s="27">
        <v>96.651926720000006</v>
      </c>
      <c r="X70" s="27">
        <v>90.966519270000006</v>
      </c>
      <c r="Y70" s="27">
        <v>90.966519270000006</v>
      </c>
      <c r="Z70" s="27">
        <v>93.809222989999995</v>
      </c>
      <c r="AA70" s="27">
        <v>79.595704359999999</v>
      </c>
      <c r="AB70" s="27">
        <v>84.017687929999994</v>
      </c>
      <c r="AC70" s="27">
        <v>91.282375239999993</v>
      </c>
      <c r="AD70" s="27">
        <v>78.963992419999997</v>
      </c>
      <c r="AE70" s="27">
        <v>96.336070750000005</v>
      </c>
      <c r="AF70" s="27">
        <v>89.071383449999999</v>
      </c>
    </row>
    <row r="71" spans="1:32" x14ac:dyDescent="0.3">
      <c r="A71" s="26" t="s">
        <v>16</v>
      </c>
      <c r="B71" s="26" t="s">
        <v>100</v>
      </c>
      <c r="C71" s="26" t="s">
        <v>114</v>
      </c>
      <c r="D71" s="26">
        <v>1000</v>
      </c>
      <c r="E71" s="26" t="s">
        <v>25</v>
      </c>
      <c r="F71" s="26" t="s">
        <v>11</v>
      </c>
      <c r="G71" s="27">
        <v>131.56146179999999</v>
      </c>
      <c r="H71" s="27">
        <v>108.63787379999999</v>
      </c>
      <c r="I71" s="27">
        <v>92.358803989999998</v>
      </c>
      <c r="J71" s="27">
        <v>91.694352159999994</v>
      </c>
      <c r="K71" s="27">
        <v>75.747508310000001</v>
      </c>
      <c r="L71" s="27">
        <v>100</v>
      </c>
      <c r="M71" s="27">
        <v>87.707641199999998</v>
      </c>
      <c r="N71" s="27">
        <v>154.81727570000001</v>
      </c>
      <c r="O71" s="27">
        <v>95.681063120000005</v>
      </c>
      <c r="P71" s="27">
        <v>135.21594680000001</v>
      </c>
      <c r="Q71" s="27">
        <v>160.13289040000001</v>
      </c>
      <c r="R71" s="27">
        <v>148.17275749999999</v>
      </c>
      <c r="S71" s="27">
        <v>121.59468440000001</v>
      </c>
      <c r="T71" s="27">
        <v>99.667774089999995</v>
      </c>
      <c r="U71" s="27">
        <v>102.9900332</v>
      </c>
      <c r="V71" s="27">
        <v>81.727574750000002</v>
      </c>
      <c r="W71" s="27">
        <v>134.21926909999999</v>
      </c>
      <c r="X71" s="27">
        <v>115.9468439</v>
      </c>
      <c r="Y71" s="27">
        <v>93.023255809999995</v>
      </c>
      <c r="Z71" s="27">
        <v>77.408637870000007</v>
      </c>
      <c r="AA71" s="27">
        <v>136.2126246</v>
      </c>
      <c r="AB71" s="27">
        <v>115.282392</v>
      </c>
      <c r="AC71" s="27">
        <v>73.754152820000002</v>
      </c>
      <c r="AD71" s="27">
        <v>77.740863790000006</v>
      </c>
      <c r="AE71" s="27">
        <v>77.740863790000006</v>
      </c>
      <c r="AF71" s="27">
        <v>149.50166110000001</v>
      </c>
    </row>
    <row r="72" spans="1:32" x14ac:dyDescent="0.3">
      <c r="A72" s="26" t="s">
        <v>79</v>
      </c>
      <c r="B72" s="26" t="s">
        <v>100</v>
      </c>
      <c r="C72" s="26" t="s">
        <v>114</v>
      </c>
      <c r="D72" s="26">
        <v>1000</v>
      </c>
      <c r="E72" s="26" t="s">
        <v>25</v>
      </c>
      <c r="F72" s="26" t="s">
        <v>11</v>
      </c>
      <c r="G72" s="27">
        <v>146.3654224</v>
      </c>
      <c r="H72" s="27">
        <v>83.988212180000005</v>
      </c>
      <c r="I72" s="27">
        <v>70.235756390000006</v>
      </c>
      <c r="J72" s="27">
        <v>68.762278980000005</v>
      </c>
      <c r="K72" s="27">
        <v>130.64833010000001</v>
      </c>
      <c r="L72" s="27">
        <v>100</v>
      </c>
      <c r="M72" s="27">
        <v>89.882121810000001</v>
      </c>
      <c r="N72" s="27">
        <v>128.1925344</v>
      </c>
      <c r="O72" s="27">
        <v>128.1925344</v>
      </c>
      <c r="P72" s="27">
        <v>101.6699411</v>
      </c>
      <c r="Q72" s="27">
        <v>91.355599209999994</v>
      </c>
      <c r="R72" s="27">
        <v>97.249508840000004</v>
      </c>
      <c r="S72" s="27">
        <v>86.444007859999999</v>
      </c>
      <c r="T72" s="27">
        <v>89.882121810000001</v>
      </c>
      <c r="U72" s="27">
        <v>86.444007859999999</v>
      </c>
      <c r="V72" s="27">
        <v>85.952848720000006</v>
      </c>
      <c r="W72" s="27">
        <v>88.899803539999994</v>
      </c>
      <c r="X72" s="27">
        <v>84.970530449999998</v>
      </c>
      <c r="Y72" s="27">
        <v>89.882121810000001</v>
      </c>
      <c r="Z72" s="27">
        <v>85.952848720000006</v>
      </c>
      <c r="AA72" s="27">
        <v>83.988212180000005</v>
      </c>
      <c r="AB72" s="27">
        <v>95.284872300000004</v>
      </c>
      <c r="AC72" s="27">
        <v>80.550098230000003</v>
      </c>
      <c r="AD72" s="27">
        <v>81.532416499999997</v>
      </c>
      <c r="AE72" s="27">
        <v>83.005893909999998</v>
      </c>
      <c r="AF72" s="27">
        <v>111.9842829</v>
      </c>
    </row>
    <row r="73" spans="1:32" x14ac:dyDescent="0.3">
      <c r="A73" s="26" t="s">
        <v>122</v>
      </c>
      <c r="B73" s="26" t="s">
        <v>100</v>
      </c>
      <c r="C73" s="26" t="s">
        <v>114</v>
      </c>
      <c r="D73" s="26">
        <v>1000</v>
      </c>
      <c r="E73" s="26" t="s">
        <v>25</v>
      </c>
      <c r="F73" s="26" t="s">
        <v>11</v>
      </c>
      <c r="G73" s="27">
        <v>101.51878499999999</v>
      </c>
      <c r="H73" s="27">
        <v>73.54116707</v>
      </c>
      <c r="I73" s="27">
        <v>83.932853719999997</v>
      </c>
      <c r="J73" s="27">
        <v>99.12070344</v>
      </c>
      <c r="K73" s="27">
        <v>141.88649079999999</v>
      </c>
      <c r="L73" s="27">
        <v>100</v>
      </c>
      <c r="M73" s="27">
        <v>79.936051160000005</v>
      </c>
      <c r="N73" s="27">
        <v>239.008793</v>
      </c>
      <c r="O73" s="27">
        <v>152.6778577</v>
      </c>
      <c r="P73" s="27">
        <v>148.6810552</v>
      </c>
      <c r="Q73" s="27">
        <v>151.07913669999999</v>
      </c>
      <c r="R73" s="27">
        <v>133.49320539999999</v>
      </c>
      <c r="S73" s="27">
        <v>129.8960831</v>
      </c>
      <c r="T73" s="27">
        <v>127.09832129999999</v>
      </c>
      <c r="U73" s="27">
        <v>122.3021583</v>
      </c>
      <c r="V73" s="27">
        <v>123.9008793</v>
      </c>
      <c r="W73" s="27">
        <v>147.0823341</v>
      </c>
      <c r="X73" s="27">
        <v>128.69704239999999</v>
      </c>
      <c r="Y73" s="27">
        <v>103.11750600000001</v>
      </c>
      <c r="Z73" s="27">
        <v>102.3181455</v>
      </c>
      <c r="AA73" s="27">
        <v>114.30855320000001</v>
      </c>
      <c r="AB73" s="27">
        <v>95.123900879999994</v>
      </c>
      <c r="AC73" s="27">
        <v>91.926458830000001</v>
      </c>
      <c r="AD73" s="27">
        <v>109.5123901</v>
      </c>
      <c r="AE73" s="27">
        <v>105.5155875</v>
      </c>
      <c r="AF73" s="27">
        <v>105.5155875</v>
      </c>
    </row>
    <row r="74" spans="1:32" x14ac:dyDescent="0.3">
      <c r="A74" s="26" t="s">
        <v>123</v>
      </c>
      <c r="B74" s="26" t="s">
        <v>100</v>
      </c>
      <c r="C74" s="26" t="s">
        <v>114</v>
      </c>
      <c r="D74" s="26">
        <v>1000</v>
      </c>
      <c r="E74" s="26" t="s">
        <v>25</v>
      </c>
      <c r="F74" s="26" t="s">
        <v>11</v>
      </c>
      <c r="G74" s="27">
        <v>83.333333330000002</v>
      </c>
      <c r="H74" s="27">
        <v>80.534825870000006</v>
      </c>
      <c r="I74" s="27">
        <v>115.9825871</v>
      </c>
      <c r="J74" s="27">
        <v>116.9154229</v>
      </c>
      <c r="K74" s="27">
        <v>103.23383080000001</v>
      </c>
      <c r="L74" s="27">
        <v>100</v>
      </c>
      <c r="M74" s="27">
        <v>97.636815920000004</v>
      </c>
      <c r="N74" s="27">
        <v>160.4477612</v>
      </c>
      <c r="O74" s="27">
        <v>114.4278607</v>
      </c>
      <c r="P74" s="27">
        <v>87.06467662</v>
      </c>
      <c r="Q74" s="27">
        <v>94.527363179999995</v>
      </c>
      <c r="R74" s="27">
        <v>95.149253729999998</v>
      </c>
      <c r="S74" s="27">
        <v>96.393034830000005</v>
      </c>
      <c r="T74" s="27">
        <v>88.930348260000002</v>
      </c>
      <c r="U74" s="27">
        <v>83.955223880000005</v>
      </c>
      <c r="V74" s="27">
        <v>93.283582089999996</v>
      </c>
      <c r="W74" s="27">
        <v>90.174129350000001</v>
      </c>
      <c r="X74" s="27">
        <v>83.955223880000005</v>
      </c>
      <c r="Y74" s="27">
        <v>82.089552240000003</v>
      </c>
      <c r="Z74" s="27">
        <v>86.442786069999997</v>
      </c>
      <c r="AA74" s="27">
        <v>88.930348260000002</v>
      </c>
      <c r="AB74" s="27">
        <v>91.417910449999994</v>
      </c>
      <c r="AC74" s="27">
        <v>90.174129350000001</v>
      </c>
      <c r="AD74" s="27">
        <v>93.905472639999999</v>
      </c>
      <c r="AE74" s="27">
        <v>95.149253729999998</v>
      </c>
      <c r="AF74" s="27">
        <v>92.039800999999997</v>
      </c>
    </row>
    <row r="75" spans="1:32" x14ac:dyDescent="0.3">
      <c r="A75" s="26" t="s">
        <v>124</v>
      </c>
      <c r="B75" s="26" t="s">
        <v>100</v>
      </c>
      <c r="C75" s="26" t="s">
        <v>114</v>
      </c>
      <c r="D75" s="26">
        <v>1000</v>
      </c>
      <c r="E75" s="26" t="s">
        <v>25</v>
      </c>
      <c r="F75" s="26" t="s">
        <v>11</v>
      </c>
      <c r="G75" s="27">
        <v>84.140435839999995</v>
      </c>
      <c r="H75" s="27">
        <v>90.193704600000004</v>
      </c>
      <c r="I75" s="27">
        <v>113.80145280000001</v>
      </c>
      <c r="J75" s="27">
        <v>113.80145280000001</v>
      </c>
      <c r="K75" s="27">
        <v>98.062954000000005</v>
      </c>
      <c r="L75" s="27">
        <v>100</v>
      </c>
      <c r="M75" s="27">
        <v>69.612590800000007</v>
      </c>
      <c r="N75" s="27">
        <v>185.2300242</v>
      </c>
      <c r="O75" s="27">
        <v>78.692493949999999</v>
      </c>
      <c r="P75" s="27">
        <v>72.033898309999998</v>
      </c>
      <c r="Q75" s="27">
        <v>65.980629539999995</v>
      </c>
      <c r="R75" s="27">
        <v>72.033898309999998</v>
      </c>
      <c r="S75" s="27">
        <v>84.140435839999995</v>
      </c>
      <c r="T75" s="27">
        <v>70.823244549999998</v>
      </c>
      <c r="U75" s="27">
        <v>67.796610169999994</v>
      </c>
      <c r="V75" s="27">
        <v>87.167070219999999</v>
      </c>
      <c r="W75" s="27">
        <v>70.217917679999999</v>
      </c>
      <c r="X75" s="27">
        <v>69.612590800000007</v>
      </c>
      <c r="Y75" s="27">
        <v>84.745762709999994</v>
      </c>
      <c r="Z75" s="27">
        <v>73.244552060000004</v>
      </c>
      <c r="AA75" s="27">
        <v>75.665859560000001</v>
      </c>
      <c r="AB75" s="27">
        <v>98.062954000000005</v>
      </c>
      <c r="AC75" s="27">
        <v>72.033898309999998</v>
      </c>
      <c r="AD75" s="27">
        <v>68.401937050000001</v>
      </c>
      <c r="AE75" s="27">
        <v>69.00726392</v>
      </c>
      <c r="AF75" s="27">
        <v>65.375302660000003</v>
      </c>
    </row>
    <row r="76" spans="1:32" x14ac:dyDescent="0.3">
      <c r="A76" s="26" t="s">
        <v>80</v>
      </c>
      <c r="B76" s="26" t="s">
        <v>100</v>
      </c>
      <c r="C76" s="26" t="s">
        <v>114</v>
      </c>
      <c r="D76" s="26">
        <v>1000</v>
      </c>
      <c r="E76" s="26" t="s">
        <v>25</v>
      </c>
      <c r="F76" s="26" t="s">
        <v>11</v>
      </c>
      <c r="G76" s="27">
        <v>70.221752899999998</v>
      </c>
      <c r="H76" s="27">
        <v>105.5966209</v>
      </c>
      <c r="I76" s="27">
        <v>107.18057020000001</v>
      </c>
      <c r="J76" s="27">
        <v>114.5723337</v>
      </c>
      <c r="K76" s="27">
        <v>102.4287223</v>
      </c>
      <c r="L76" s="27">
        <v>100</v>
      </c>
      <c r="M76" s="27">
        <v>61.774023229999997</v>
      </c>
      <c r="N76" s="27">
        <v>130.9398099</v>
      </c>
      <c r="O76" s="27">
        <v>82.365364310000004</v>
      </c>
      <c r="P76" s="27">
        <v>73.389651529999995</v>
      </c>
      <c r="Q76" s="27">
        <v>68.637803590000004</v>
      </c>
      <c r="R76" s="27">
        <v>69.165786690000004</v>
      </c>
      <c r="S76" s="27">
        <v>68.637803590000004</v>
      </c>
      <c r="T76" s="27">
        <v>78.669482579999993</v>
      </c>
      <c r="U76" s="27">
        <v>74.973600840000003</v>
      </c>
      <c r="V76" s="27">
        <v>72.861668429999995</v>
      </c>
      <c r="W76" s="27">
        <v>74.445617740000003</v>
      </c>
      <c r="X76" s="27">
        <v>78.669482579999993</v>
      </c>
      <c r="Y76" s="27">
        <v>71.277719110000007</v>
      </c>
      <c r="Z76" s="27">
        <v>74.445617740000003</v>
      </c>
      <c r="AA76" s="27">
        <v>78.141499469999999</v>
      </c>
      <c r="AB76" s="27">
        <v>73.917634640000003</v>
      </c>
      <c r="AC76" s="27">
        <v>74.973600840000003</v>
      </c>
      <c r="AD76" s="27">
        <v>74.973600840000003</v>
      </c>
      <c r="AE76" s="27">
        <v>75.501583949999997</v>
      </c>
      <c r="AF76" s="27">
        <v>71.277719110000007</v>
      </c>
    </row>
    <row r="77" spans="1:32" x14ac:dyDescent="0.3">
      <c r="A77" s="26" t="s">
        <v>125</v>
      </c>
      <c r="B77" s="26" t="s">
        <v>100</v>
      </c>
      <c r="C77" s="26" t="s">
        <v>114</v>
      </c>
      <c r="D77" s="26">
        <v>1000</v>
      </c>
      <c r="E77" s="26" t="s">
        <v>25</v>
      </c>
      <c r="F77" s="26" t="s">
        <v>11</v>
      </c>
      <c r="G77" s="27">
        <v>89.258409790000002</v>
      </c>
      <c r="H77" s="27">
        <v>100.5351682</v>
      </c>
      <c r="I77" s="27">
        <v>100.5351682</v>
      </c>
      <c r="J77" s="27">
        <v>111.81192660000001</v>
      </c>
      <c r="K77" s="27">
        <v>97.859327219999997</v>
      </c>
      <c r="L77" s="27">
        <v>100</v>
      </c>
      <c r="M77" s="27">
        <v>48.929663609999999</v>
      </c>
      <c r="N77" s="27">
        <v>77.217125379999999</v>
      </c>
      <c r="O77" s="27">
        <v>61.162079509999998</v>
      </c>
      <c r="P77" s="27">
        <v>68.042813460000005</v>
      </c>
      <c r="Q77" s="27">
        <v>69.571865439999996</v>
      </c>
      <c r="R77" s="27">
        <v>84.480122320000007</v>
      </c>
      <c r="S77" s="27">
        <v>72.24770642</v>
      </c>
      <c r="T77" s="27">
        <v>68.425076450000006</v>
      </c>
      <c r="U77" s="27">
        <v>77.217125379999999</v>
      </c>
      <c r="V77" s="27">
        <v>53.899082569999997</v>
      </c>
      <c r="W77" s="27">
        <v>59.633027519999999</v>
      </c>
      <c r="X77" s="27">
        <v>53.516819570000003</v>
      </c>
      <c r="Y77" s="27">
        <v>64.602446479999998</v>
      </c>
      <c r="Z77" s="27">
        <v>60.779816510000003</v>
      </c>
      <c r="AA77" s="27">
        <v>83.906727829999994</v>
      </c>
      <c r="AB77" s="27">
        <v>56.192660549999999</v>
      </c>
      <c r="AC77" s="27">
        <v>60.779816510000003</v>
      </c>
      <c r="AD77" s="27">
        <v>58.10397554</v>
      </c>
      <c r="AE77" s="27">
        <v>54.66360856</v>
      </c>
      <c r="AF77" s="27">
        <v>50.458715599999998</v>
      </c>
    </row>
    <row r="80" spans="1:32" s="35" customFormat="1" x14ac:dyDescent="0.4">
      <c r="A80" s="34" t="s">
        <v>29</v>
      </c>
    </row>
    <row r="82" spans="1:33" x14ac:dyDescent="0.3">
      <c r="A82" s="19" t="s">
        <v>0</v>
      </c>
      <c r="B82" s="19" t="s">
        <v>1</v>
      </c>
      <c r="C82" s="19" t="s">
        <v>2</v>
      </c>
      <c r="D82" s="19" t="s">
        <v>3</v>
      </c>
      <c r="E82" s="19" t="s">
        <v>4</v>
      </c>
      <c r="F82" s="19" t="s">
        <v>5</v>
      </c>
      <c r="G82" s="19" t="s">
        <v>30</v>
      </c>
      <c r="H82" s="13">
        <v>-30</v>
      </c>
      <c r="I82" s="13">
        <v>-25</v>
      </c>
      <c r="J82" s="13">
        <v>-20</v>
      </c>
      <c r="K82" s="13">
        <v>-15</v>
      </c>
      <c r="L82" s="13">
        <v>-10</v>
      </c>
      <c r="M82" s="13" t="s">
        <v>111</v>
      </c>
      <c r="N82" s="13" t="s">
        <v>112</v>
      </c>
      <c r="O82" s="13" t="s">
        <v>113</v>
      </c>
      <c r="P82" s="13">
        <v>5</v>
      </c>
      <c r="Q82" s="13">
        <v>10</v>
      </c>
      <c r="R82" s="13">
        <v>15</v>
      </c>
      <c r="S82" s="13">
        <v>20</v>
      </c>
      <c r="T82" s="13">
        <v>25</v>
      </c>
      <c r="U82" s="13">
        <v>30</v>
      </c>
      <c r="V82" s="13">
        <v>35</v>
      </c>
      <c r="W82" s="13">
        <v>40</v>
      </c>
      <c r="X82" s="13">
        <v>45</v>
      </c>
      <c r="Y82" s="13">
        <v>50</v>
      </c>
      <c r="Z82" s="13">
        <v>55</v>
      </c>
      <c r="AA82" s="13">
        <v>60</v>
      </c>
      <c r="AB82" s="13">
        <v>65</v>
      </c>
      <c r="AC82" s="13">
        <v>70</v>
      </c>
      <c r="AD82" s="13">
        <v>75</v>
      </c>
      <c r="AE82" s="13">
        <v>80</v>
      </c>
      <c r="AF82" s="13">
        <v>85</v>
      </c>
      <c r="AG82" s="13">
        <v>90</v>
      </c>
    </row>
    <row r="83" spans="1:33" s="49" customFormat="1" x14ac:dyDescent="0.3">
      <c r="A83" s="49" t="s">
        <v>76</v>
      </c>
      <c r="B83" s="49" t="s">
        <v>8</v>
      </c>
      <c r="C83" s="49" t="s">
        <v>114</v>
      </c>
      <c r="D83" s="49" t="s">
        <v>31</v>
      </c>
      <c r="E83" s="49" t="s">
        <v>25</v>
      </c>
      <c r="F83" s="49" t="s">
        <v>11</v>
      </c>
      <c r="G83" s="49" t="s">
        <v>126</v>
      </c>
      <c r="H83" s="50">
        <v>271.5</v>
      </c>
      <c r="I83" s="50">
        <v>138</v>
      </c>
      <c r="J83" s="50">
        <v>138</v>
      </c>
      <c r="K83" s="50">
        <v>162</v>
      </c>
      <c r="L83" s="50">
        <v>257</v>
      </c>
      <c r="M83" s="50">
        <f>AVERAGE(H83:L83)</f>
        <v>193.3</v>
      </c>
      <c r="N83" s="50">
        <v>71</v>
      </c>
      <c r="O83" s="50">
        <v>120</v>
      </c>
      <c r="P83" s="50">
        <v>190</v>
      </c>
      <c r="Q83" s="50">
        <v>232</v>
      </c>
      <c r="R83" s="50">
        <v>153</v>
      </c>
      <c r="S83" s="50">
        <v>175</v>
      </c>
      <c r="T83" s="50">
        <v>156</v>
      </c>
      <c r="U83" s="50">
        <v>148</v>
      </c>
      <c r="V83" s="50">
        <v>155.5</v>
      </c>
      <c r="W83" s="50">
        <v>134</v>
      </c>
      <c r="X83" s="50">
        <v>137</v>
      </c>
      <c r="Y83" s="50">
        <v>133.5</v>
      </c>
      <c r="Z83" s="50">
        <v>122</v>
      </c>
      <c r="AA83" s="50">
        <v>123</v>
      </c>
      <c r="AB83" s="50">
        <v>118</v>
      </c>
      <c r="AC83" s="50">
        <v>112</v>
      </c>
      <c r="AD83" s="50">
        <v>115</v>
      </c>
      <c r="AE83" s="50">
        <v>117.5</v>
      </c>
      <c r="AF83" s="50">
        <v>111</v>
      </c>
      <c r="AG83" s="50">
        <v>111</v>
      </c>
    </row>
    <row r="84" spans="1:33" s="49" customFormat="1" x14ac:dyDescent="0.3">
      <c r="A84" s="49" t="s">
        <v>7</v>
      </c>
      <c r="B84" s="49" t="s">
        <v>8</v>
      </c>
      <c r="C84" s="49" t="s">
        <v>114</v>
      </c>
      <c r="D84" s="49" t="s">
        <v>31</v>
      </c>
      <c r="E84" s="49" t="s">
        <v>25</v>
      </c>
      <c r="F84" s="49" t="s">
        <v>11</v>
      </c>
      <c r="G84" s="49" t="s">
        <v>127</v>
      </c>
      <c r="H84" s="50">
        <v>162</v>
      </c>
      <c r="I84" s="50">
        <v>123</v>
      </c>
      <c r="J84" s="50">
        <v>109</v>
      </c>
      <c r="K84" s="50">
        <v>118</v>
      </c>
      <c r="L84" s="50">
        <v>174</v>
      </c>
      <c r="M84" s="50">
        <f t="shared" ref="M84:M99" si="0">AVERAGE(H84:L84)</f>
        <v>137.19999999999999</v>
      </c>
      <c r="N84" s="50">
        <v>101</v>
      </c>
      <c r="O84" s="50">
        <v>120</v>
      </c>
      <c r="P84" s="50">
        <v>101</v>
      </c>
      <c r="Q84" s="50">
        <v>80</v>
      </c>
      <c r="R84" s="50">
        <v>179</v>
      </c>
      <c r="S84" s="50">
        <v>168</v>
      </c>
      <c r="T84" s="50">
        <v>143</v>
      </c>
      <c r="U84" s="50">
        <v>151</v>
      </c>
      <c r="V84" s="50">
        <v>161</v>
      </c>
      <c r="W84" s="50">
        <v>117</v>
      </c>
      <c r="X84" s="50">
        <v>88</v>
      </c>
      <c r="Y84" s="50">
        <v>113</v>
      </c>
      <c r="Z84" s="50">
        <v>87</v>
      </c>
      <c r="AA84" s="50">
        <v>86</v>
      </c>
      <c r="AB84" s="50">
        <v>91</v>
      </c>
      <c r="AC84" s="50">
        <v>91.5</v>
      </c>
      <c r="AD84" s="50">
        <v>183</v>
      </c>
      <c r="AE84" s="50">
        <v>194.5</v>
      </c>
      <c r="AF84" s="50">
        <v>149</v>
      </c>
      <c r="AG84" s="50">
        <v>83</v>
      </c>
    </row>
    <row r="85" spans="1:33" s="49" customFormat="1" x14ac:dyDescent="0.3">
      <c r="A85" s="49" t="s">
        <v>77</v>
      </c>
      <c r="B85" s="49" t="s">
        <v>8</v>
      </c>
      <c r="C85" s="49" t="s">
        <v>114</v>
      </c>
      <c r="D85" s="49" t="s">
        <v>31</v>
      </c>
      <c r="E85" s="49" t="s">
        <v>25</v>
      </c>
      <c r="F85" s="49" t="s">
        <v>11</v>
      </c>
      <c r="G85" s="49" t="s">
        <v>126</v>
      </c>
      <c r="H85" s="50">
        <v>105</v>
      </c>
      <c r="I85" s="50">
        <v>196</v>
      </c>
      <c r="J85" s="50">
        <v>163</v>
      </c>
      <c r="K85" s="50">
        <v>239</v>
      </c>
      <c r="L85" s="50">
        <v>187</v>
      </c>
      <c r="M85" s="50">
        <f t="shared" si="0"/>
        <v>178</v>
      </c>
      <c r="N85" s="50">
        <v>157</v>
      </c>
      <c r="O85" s="50">
        <v>155.5</v>
      </c>
      <c r="P85" s="50">
        <v>239</v>
      </c>
      <c r="Q85" s="50">
        <v>214</v>
      </c>
      <c r="R85" s="50">
        <v>205</v>
      </c>
      <c r="S85" s="50">
        <v>203</v>
      </c>
      <c r="T85" s="50">
        <v>190</v>
      </c>
      <c r="U85" s="50">
        <v>224.5</v>
      </c>
      <c r="V85" s="50">
        <v>176</v>
      </c>
      <c r="W85" s="50">
        <v>171</v>
      </c>
      <c r="X85" s="50">
        <v>170</v>
      </c>
      <c r="Y85" s="50">
        <v>179</v>
      </c>
      <c r="Z85" s="50">
        <v>191</v>
      </c>
      <c r="AA85" s="50">
        <v>174</v>
      </c>
      <c r="AB85" s="50">
        <v>151</v>
      </c>
      <c r="AC85" s="50">
        <v>205</v>
      </c>
      <c r="AD85" s="50">
        <v>102</v>
      </c>
      <c r="AE85" s="50">
        <v>80</v>
      </c>
      <c r="AF85" s="50">
        <v>71</v>
      </c>
      <c r="AG85" s="50">
        <v>75</v>
      </c>
    </row>
    <row r="86" spans="1:33" s="49" customFormat="1" x14ac:dyDescent="0.3">
      <c r="A86" s="49" t="s">
        <v>12</v>
      </c>
      <c r="B86" s="49" t="s">
        <v>8</v>
      </c>
      <c r="C86" s="49" t="s">
        <v>114</v>
      </c>
      <c r="D86" s="49" t="s">
        <v>31</v>
      </c>
      <c r="E86" s="49" t="s">
        <v>25</v>
      </c>
      <c r="F86" s="49" t="s">
        <v>11</v>
      </c>
      <c r="G86" s="49" t="s">
        <v>127</v>
      </c>
      <c r="H86" s="50">
        <v>179</v>
      </c>
      <c r="I86" s="50">
        <v>150.5</v>
      </c>
      <c r="J86" s="50">
        <v>216</v>
      </c>
      <c r="K86" s="50">
        <v>198</v>
      </c>
      <c r="L86" s="50">
        <v>176</v>
      </c>
      <c r="M86" s="50">
        <f t="shared" si="0"/>
        <v>183.9</v>
      </c>
      <c r="N86" s="50">
        <v>133.5</v>
      </c>
      <c r="O86" s="50">
        <v>125</v>
      </c>
      <c r="P86" s="50">
        <v>299</v>
      </c>
      <c r="Q86" s="50">
        <v>280</v>
      </c>
      <c r="R86" s="50">
        <v>172</v>
      </c>
      <c r="S86" s="50">
        <v>158</v>
      </c>
      <c r="T86" s="50">
        <v>159.5</v>
      </c>
      <c r="U86" s="50">
        <v>155</v>
      </c>
      <c r="V86" s="50">
        <v>161</v>
      </c>
      <c r="W86" s="50">
        <v>155</v>
      </c>
      <c r="X86" s="50">
        <v>139.5</v>
      </c>
      <c r="Y86" s="50">
        <v>157</v>
      </c>
      <c r="Z86" s="50">
        <v>201.5</v>
      </c>
      <c r="AA86" s="50">
        <v>164</v>
      </c>
      <c r="AB86" s="50">
        <v>188</v>
      </c>
      <c r="AC86" s="50">
        <v>138</v>
      </c>
      <c r="AD86" s="50">
        <v>168</v>
      </c>
      <c r="AE86" s="50">
        <v>187</v>
      </c>
      <c r="AF86" s="50">
        <v>137</v>
      </c>
      <c r="AG86" s="50">
        <v>140</v>
      </c>
    </row>
    <row r="87" spans="1:33" s="49" customFormat="1" x14ac:dyDescent="0.3">
      <c r="A87" s="49" t="s">
        <v>13</v>
      </c>
      <c r="B87" s="49" t="s">
        <v>8</v>
      </c>
      <c r="C87" s="49" t="s">
        <v>114</v>
      </c>
      <c r="D87" s="49" t="s">
        <v>31</v>
      </c>
      <c r="E87" s="49" t="s">
        <v>25</v>
      </c>
      <c r="F87" s="49" t="s">
        <v>11</v>
      </c>
      <c r="G87" s="49" t="s">
        <v>110</v>
      </c>
      <c r="H87" s="50">
        <v>177</v>
      </c>
      <c r="I87" s="50">
        <v>259</v>
      </c>
      <c r="J87" s="50">
        <v>172.5</v>
      </c>
      <c r="K87" s="50">
        <v>273</v>
      </c>
      <c r="L87" s="50">
        <v>266.5</v>
      </c>
      <c r="M87" s="50">
        <f t="shared" si="0"/>
        <v>229.6</v>
      </c>
      <c r="N87" s="50">
        <v>123.5</v>
      </c>
      <c r="O87" s="50">
        <v>191</v>
      </c>
      <c r="P87" s="50">
        <v>185</v>
      </c>
      <c r="Q87" s="50">
        <v>187.5</v>
      </c>
      <c r="R87" s="50">
        <v>160.5</v>
      </c>
      <c r="S87" s="50">
        <v>149</v>
      </c>
      <c r="T87" s="50">
        <v>194.5</v>
      </c>
      <c r="U87" s="50">
        <v>200</v>
      </c>
      <c r="V87" s="50">
        <v>191</v>
      </c>
      <c r="W87" s="50">
        <v>215</v>
      </c>
      <c r="X87" s="50">
        <v>237</v>
      </c>
      <c r="Y87" s="50">
        <v>175</v>
      </c>
      <c r="Z87" s="50">
        <v>175</v>
      </c>
      <c r="AA87" s="50">
        <v>181</v>
      </c>
      <c r="AB87" s="50">
        <v>196.5</v>
      </c>
      <c r="AC87" s="50">
        <v>168</v>
      </c>
      <c r="AD87" s="50">
        <v>169</v>
      </c>
      <c r="AE87" s="50">
        <v>175</v>
      </c>
      <c r="AF87" s="50">
        <v>165</v>
      </c>
      <c r="AG87" s="50">
        <v>195</v>
      </c>
    </row>
    <row r="88" spans="1:33" s="49" customFormat="1" x14ac:dyDescent="0.3">
      <c r="A88" s="49" t="s">
        <v>15</v>
      </c>
      <c r="B88" s="49" t="s">
        <v>8</v>
      </c>
      <c r="C88" s="49" t="s">
        <v>114</v>
      </c>
      <c r="D88" s="49" t="s">
        <v>31</v>
      </c>
      <c r="E88" s="49" t="s">
        <v>25</v>
      </c>
      <c r="F88" s="49" t="s">
        <v>11</v>
      </c>
      <c r="G88" s="49" t="s">
        <v>127</v>
      </c>
      <c r="H88" s="50">
        <v>88.5</v>
      </c>
      <c r="I88" s="50">
        <v>179</v>
      </c>
      <c r="J88" s="50">
        <v>202</v>
      </c>
      <c r="K88" s="50">
        <v>164</v>
      </c>
      <c r="L88" s="50">
        <v>160</v>
      </c>
      <c r="M88" s="50">
        <f t="shared" si="0"/>
        <v>158.69999999999999</v>
      </c>
      <c r="N88" s="50">
        <v>139</v>
      </c>
      <c r="O88" s="50">
        <v>103</v>
      </c>
      <c r="P88" s="50">
        <v>226</v>
      </c>
      <c r="Q88" s="50">
        <v>162</v>
      </c>
      <c r="R88" s="50">
        <v>170</v>
      </c>
      <c r="S88" s="50">
        <v>129</v>
      </c>
      <c r="T88" s="50">
        <v>181.5</v>
      </c>
      <c r="U88" s="50">
        <v>146.5</v>
      </c>
      <c r="V88" s="50">
        <v>93.5</v>
      </c>
      <c r="W88" s="50">
        <v>92</v>
      </c>
      <c r="X88" s="50">
        <v>82</v>
      </c>
      <c r="Y88" s="50">
        <v>147</v>
      </c>
      <c r="Z88" s="50">
        <v>143.5</v>
      </c>
      <c r="AA88" s="50">
        <v>142</v>
      </c>
      <c r="AB88" s="50">
        <v>208</v>
      </c>
      <c r="AC88" s="50">
        <v>141</v>
      </c>
      <c r="AD88" s="50">
        <v>101</v>
      </c>
      <c r="AE88" s="50">
        <v>84</v>
      </c>
      <c r="AF88" s="50">
        <v>98</v>
      </c>
      <c r="AG88" s="50">
        <v>102</v>
      </c>
    </row>
    <row r="89" spans="1:33" s="49" customFormat="1" x14ac:dyDescent="0.3">
      <c r="A89" s="49" t="s">
        <v>78</v>
      </c>
      <c r="B89" s="49" t="s">
        <v>8</v>
      </c>
      <c r="C89" s="49" t="s">
        <v>114</v>
      </c>
      <c r="D89" s="49" t="s">
        <v>31</v>
      </c>
      <c r="E89" s="49" t="s">
        <v>25</v>
      </c>
      <c r="F89" s="49" t="s">
        <v>11</v>
      </c>
      <c r="G89" s="49" t="s">
        <v>126</v>
      </c>
      <c r="H89" s="50">
        <v>209</v>
      </c>
      <c r="I89" s="50">
        <v>142</v>
      </c>
      <c r="J89" s="50">
        <v>109</v>
      </c>
      <c r="K89" s="50">
        <v>107</v>
      </c>
      <c r="L89" s="50">
        <v>121</v>
      </c>
      <c r="M89" s="50">
        <f t="shared" si="0"/>
        <v>137.6</v>
      </c>
      <c r="N89" s="50">
        <v>105</v>
      </c>
      <c r="O89" s="50">
        <v>118</v>
      </c>
      <c r="P89" s="50">
        <v>104</v>
      </c>
      <c r="Q89" s="50">
        <v>104</v>
      </c>
      <c r="R89" s="50">
        <v>121</v>
      </c>
      <c r="S89" s="50">
        <v>129</v>
      </c>
      <c r="T89" s="50">
        <v>128</v>
      </c>
      <c r="U89" s="50">
        <v>160</v>
      </c>
      <c r="V89" s="50">
        <v>254</v>
      </c>
      <c r="W89" s="50">
        <v>271</v>
      </c>
      <c r="X89" s="50">
        <v>219</v>
      </c>
      <c r="Y89" s="50">
        <v>121</v>
      </c>
      <c r="Z89" s="50">
        <v>117</v>
      </c>
      <c r="AA89" s="50">
        <v>106.5</v>
      </c>
      <c r="AB89" s="50">
        <v>126</v>
      </c>
      <c r="AC89" s="50">
        <v>150</v>
      </c>
      <c r="AD89" s="50">
        <v>117</v>
      </c>
      <c r="AE89" s="50">
        <v>113</v>
      </c>
      <c r="AF89" s="50">
        <v>153</v>
      </c>
      <c r="AG89" s="50">
        <v>191</v>
      </c>
    </row>
    <row r="90" spans="1:33" s="49" customFormat="1" x14ac:dyDescent="0.3">
      <c r="A90" s="49" t="s">
        <v>16</v>
      </c>
      <c r="B90" s="49" t="s">
        <v>8</v>
      </c>
      <c r="C90" s="49" t="s">
        <v>114</v>
      </c>
      <c r="D90" s="49" t="s">
        <v>31</v>
      </c>
      <c r="E90" s="49" t="s">
        <v>25</v>
      </c>
      <c r="F90" s="49" t="s">
        <v>11</v>
      </c>
      <c r="G90" s="49" t="s">
        <v>127</v>
      </c>
      <c r="H90" s="50">
        <v>231</v>
      </c>
      <c r="I90" s="50">
        <v>215.5</v>
      </c>
      <c r="J90" s="50">
        <v>215</v>
      </c>
      <c r="K90" s="50">
        <v>204</v>
      </c>
      <c r="L90" s="50">
        <v>224</v>
      </c>
      <c r="M90" s="50">
        <f t="shared" si="0"/>
        <v>217.9</v>
      </c>
      <c r="N90" s="50">
        <v>156</v>
      </c>
      <c r="O90" s="50">
        <v>187</v>
      </c>
      <c r="P90" s="50">
        <v>193</v>
      </c>
      <c r="Q90" s="50">
        <v>226</v>
      </c>
      <c r="R90" s="50">
        <v>215.5</v>
      </c>
      <c r="S90" s="50">
        <v>213.5</v>
      </c>
      <c r="T90" s="50">
        <v>203</v>
      </c>
      <c r="U90" s="50">
        <v>201</v>
      </c>
      <c r="V90" s="50">
        <v>158</v>
      </c>
      <c r="W90" s="50">
        <v>221</v>
      </c>
      <c r="X90" s="50">
        <v>215</v>
      </c>
      <c r="Y90" s="50">
        <v>215.5</v>
      </c>
      <c r="Z90" s="50">
        <v>219</v>
      </c>
      <c r="AA90" s="50">
        <v>201</v>
      </c>
      <c r="AB90" s="50">
        <v>198</v>
      </c>
      <c r="AC90" s="50">
        <v>106</v>
      </c>
      <c r="AD90" s="50">
        <v>99</v>
      </c>
      <c r="AE90" s="50">
        <v>99</v>
      </c>
      <c r="AF90" s="50">
        <v>213</v>
      </c>
      <c r="AG90" s="50">
        <v>255</v>
      </c>
    </row>
    <row r="91" spans="1:33" s="49" customFormat="1" x14ac:dyDescent="0.3">
      <c r="A91" s="49" t="s">
        <v>79</v>
      </c>
      <c r="B91" s="49" t="s">
        <v>8</v>
      </c>
      <c r="C91" s="49" t="s">
        <v>114</v>
      </c>
      <c r="D91" s="49" t="s">
        <v>31</v>
      </c>
      <c r="E91" s="49" t="s">
        <v>25</v>
      </c>
      <c r="F91" s="49" t="s">
        <v>11</v>
      </c>
      <c r="G91" s="49" t="s">
        <v>126</v>
      </c>
      <c r="H91" s="50">
        <v>247</v>
      </c>
      <c r="I91" s="50">
        <v>185.5</v>
      </c>
      <c r="J91" s="50">
        <v>198</v>
      </c>
      <c r="K91" s="50">
        <v>180.5</v>
      </c>
      <c r="L91" s="50">
        <v>173.5</v>
      </c>
      <c r="M91" s="50">
        <f t="shared" si="0"/>
        <v>196.9</v>
      </c>
      <c r="N91" s="50">
        <v>104</v>
      </c>
      <c r="O91" s="50">
        <v>119</v>
      </c>
      <c r="P91" s="50">
        <v>221</v>
      </c>
      <c r="Q91" s="50">
        <v>180</v>
      </c>
      <c r="R91" s="50">
        <v>164</v>
      </c>
      <c r="S91" s="50">
        <v>118</v>
      </c>
      <c r="T91" s="50">
        <v>127</v>
      </c>
      <c r="U91" s="50">
        <v>114</v>
      </c>
      <c r="V91" s="50">
        <v>95</v>
      </c>
      <c r="W91" s="50">
        <v>170</v>
      </c>
      <c r="X91" s="50">
        <v>199.5</v>
      </c>
      <c r="Y91" s="50">
        <v>115</v>
      </c>
      <c r="Z91" s="50">
        <v>146</v>
      </c>
      <c r="AA91" s="50">
        <v>103</v>
      </c>
      <c r="AB91" s="50">
        <v>132</v>
      </c>
      <c r="AC91" s="50">
        <v>193</v>
      </c>
      <c r="AD91" s="50">
        <v>162</v>
      </c>
      <c r="AE91" s="50">
        <v>102</v>
      </c>
      <c r="AF91" s="50">
        <v>218.5</v>
      </c>
      <c r="AG91" s="50">
        <v>125</v>
      </c>
    </row>
    <row r="92" spans="1:33" s="49" customFormat="1" x14ac:dyDescent="0.3">
      <c r="A92" s="49" t="s">
        <v>17</v>
      </c>
      <c r="B92" s="49" t="s">
        <v>8</v>
      </c>
      <c r="C92" s="49" t="s">
        <v>114</v>
      </c>
      <c r="D92" s="49" t="s">
        <v>31</v>
      </c>
      <c r="E92" s="49" t="s">
        <v>25</v>
      </c>
      <c r="F92" s="49" t="s">
        <v>11</v>
      </c>
      <c r="G92" s="49" t="s">
        <v>127</v>
      </c>
      <c r="H92" s="50">
        <v>159</v>
      </c>
      <c r="I92" s="50">
        <v>189</v>
      </c>
      <c r="J92" s="50">
        <v>180</v>
      </c>
      <c r="K92" s="50">
        <v>225</v>
      </c>
      <c r="L92" s="50">
        <v>224</v>
      </c>
      <c r="M92" s="50">
        <f t="shared" si="0"/>
        <v>195.4</v>
      </c>
      <c r="N92" s="50">
        <v>107.5</v>
      </c>
      <c r="O92" s="50">
        <v>205</v>
      </c>
      <c r="P92" s="50">
        <v>216</v>
      </c>
      <c r="Q92" s="50">
        <v>213</v>
      </c>
      <c r="R92" s="50">
        <v>242</v>
      </c>
      <c r="S92" s="50">
        <v>241</v>
      </c>
      <c r="T92" s="50">
        <v>257</v>
      </c>
      <c r="U92" s="50">
        <v>240</v>
      </c>
      <c r="V92" s="50">
        <v>197.5</v>
      </c>
      <c r="W92" s="50">
        <v>167</v>
      </c>
      <c r="X92" s="50">
        <v>154.5</v>
      </c>
      <c r="Y92" s="50">
        <v>150.5</v>
      </c>
      <c r="Z92" s="50">
        <v>130</v>
      </c>
      <c r="AA92" s="50">
        <v>177</v>
      </c>
      <c r="AB92" s="50">
        <v>226.5</v>
      </c>
      <c r="AC92" s="50">
        <v>230</v>
      </c>
      <c r="AD92" s="50">
        <v>224</v>
      </c>
      <c r="AE92" s="50">
        <v>237</v>
      </c>
      <c r="AF92" s="50">
        <v>188</v>
      </c>
      <c r="AG92" s="50">
        <v>216</v>
      </c>
    </row>
    <row r="93" spans="1:33" s="49" customFormat="1" x14ac:dyDescent="0.3">
      <c r="A93" s="49" t="s">
        <v>80</v>
      </c>
      <c r="B93" s="49" t="s">
        <v>19</v>
      </c>
      <c r="C93" s="49" t="s">
        <v>114</v>
      </c>
      <c r="D93" s="49" t="s">
        <v>31</v>
      </c>
      <c r="E93" s="49" t="s">
        <v>25</v>
      </c>
      <c r="F93" s="49" t="s">
        <v>11</v>
      </c>
      <c r="G93" s="49" t="s">
        <v>110</v>
      </c>
      <c r="H93" s="50">
        <v>226.5</v>
      </c>
      <c r="I93" s="50">
        <v>179</v>
      </c>
      <c r="J93" s="50">
        <v>157</v>
      </c>
      <c r="K93" s="50">
        <v>151</v>
      </c>
      <c r="L93" s="50">
        <v>197.5</v>
      </c>
      <c r="M93" s="50">
        <f t="shared" si="0"/>
        <v>182.2</v>
      </c>
      <c r="N93" s="50">
        <v>117</v>
      </c>
      <c r="O93" s="50">
        <v>203</v>
      </c>
      <c r="P93" s="50">
        <v>212</v>
      </c>
      <c r="Q93" s="50">
        <v>342</v>
      </c>
      <c r="R93" s="50">
        <v>294.5</v>
      </c>
      <c r="S93" s="50">
        <v>293.5</v>
      </c>
      <c r="T93" s="50">
        <v>257</v>
      </c>
      <c r="U93" s="50">
        <v>275</v>
      </c>
      <c r="V93" s="50">
        <v>200</v>
      </c>
      <c r="W93" s="50">
        <v>158</v>
      </c>
      <c r="X93" s="50">
        <v>141</v>
      </c>
      <c r="Y93" s="50">
        <v>135</v>
      </c>
      <c r="Z93" s="50">
        <v>132</v>
      </c>
      <c r="AA93" s="50">
        <v>132</v>
      </c>
      <c r="AB93" s="50">
        <v>133</v>
      </c>
      <c r="AC93" s="50">
        <v>168</v>
      </c>
      <c r="AD93" s="50">
        <v>311.5</v>
      </c>
      <c r="AE93" s="50">
        <v>179</v>
      </c>
      <c r="AF93" s="50">
        <v>147</v>
      </c>
      <c r="AG93" s="50">
        <v>139.5</v>
      </c>
    </row>
    <row r="94" spans="1:33" s="49" customFormat="1" x14ac:dyDescent="0.3">
      <c r="A94" s="49" t="s">
        <v>82</v>
      </c>
      <c r="B94" s="49" t="s">
        <v>19</v>
      </c>
      <c r="C94" s="49" t="s">
        <v>114</v>
      </c>
      <c r="D94" s="49" t="s">
        <v>31</v>
      </c>
      <c r="E94" s="49" t="s">
        <v>25</v>
      </c>
      <c r="F94" s="49" t="s">
        <v>11</v>
      </c>
      <c r="G94" s="49" t="s">
        <v>128</v>
      </c>
      <c r="H94" s="50">
        <v>316</v>
      </c>
      <c r="I94" s="50">
        <v>264</v>
      </c>
      <c r="J94" s="50">
        <v>317.5</v>
      </c>
      <c r="K94" s="50">
        <v>277</v>
      </c>
      <c r="L94" s="50">
        <v>272</v>
      </c>
      <c r="M94" s="50">
        <f t="shared" si="0"/>
        <v>289.3</v>
      </c>
      <c r="N94" s="50">
        <v>163</v>
      </c>
      <c r="O94" s="50">
        <v>247</v>
      </c>
      <c r="P94" s="50">
        <v>290</v>
      </c>
      <c r="Q94" s="50">
        <v>210</v>
      </c>
      <c r="R94" s="50">
        <v>190</v>
      </c>
      <c r="S94" s="50">
        <v>219</v>
      </c>
      <c r="T94" s="50">
        <v>206</v>
      </c>
      <c r="U94" s="50">
        <v>177</v>
      </c>
      <c r="V94" s="50">
        <v>206</v>
      </c>
      <c r="W94" s="50">
        <v>210.5</v>
      </c>
      <c r="X94" s="50">
        <v>184</v>
      </c>
      <c r="Y94" s="50">
        <v>226</v>
      </c>
      <c r="Z94" s="50">
        <v>239</v>
      </c>
      <c r="AA94" s="50">
        <v>180</v>
      </c>
      <c r="AB94" s="50">
        <v>145</v>
      </c>
      <c r="AC94" s="50">
        <v>125</v>
      </c>
      <c r="AD94" s="50">
        <v>165</v>
      </c>
      <c r="AE94" s="50">
        <v>137</v>
      </c>
      <c r="AF94" s="50">
        <v>136</v>
      </c>
      <c r="AG94" s="50">
        <v>214</v>
      </c>
    </row>
    <row r="95" spans="1:33" s="49" customFormat="1" x14ac:dyDescent="0.3">
      <c r="A95" s="49" t="s">
        <v>22</v>
      </c>
      <c r="B95" s="49" t="s">
        <v>19</v>
      </c>
      <c r="C95" s="49" t="s">
        <v>114</v>
      </c>
      <c r="D95" s="49" t="s">
        <v>31</v>
      </c>
      <c r="E95" s="49" t="s">
        <v>25</v>
      </c>
      <c r="F95" s="49" t="s">
        <v>11</v>
      </c>
      <c r="G95" s="49" t="s">
        <v>110</v>
      </c>
      <c r="H95" s="50">
        <v>148</v>
      </c>
      <c r="I95" s="50">
        <v>251</v>
      </c>
      <c r="J95" s="50">
        <v>187</v>
      </c>
      <c r="K95" s="50">
        <v>155</v>
      </c>
      <c r="L95" s="50">
        <v>195</v>
      </c>
      <c r="M95" s="50">
        <f t="shared" si="0"/>
        <v>187.2</v>
      </c>
      <c r="N95" s="50">
        <v>139</v>
      </c>
      <c r="O95" s="50">
        <v>184</v>
      </c>
      <c r="P95" s="50">
        <v>246.5</v>
      </c>
      <c r="Q95" s="50">
        <v>319.5</v>
      </c>
      <c r="R95" s="50">
        <v>262</v>
      </c>
      <c r="S95" s="50">
        <v>226</v>
      </c>
      <c r="T95" s="50">
        <v>217</v>
      </c>
      <c r="U95" s="50">
        <v>227</v>
      </c>
      <c r="V95" s="50">
        <v>171</v>
      </c>
      <c r="W95" s="50">
        <v>147</v>
      </c>
      <c r="X95" s="50">
        <v>143</v>
      </c>
      <c r="Y95" s="50">
        <v>144</v>
      </c>
      <c r="Z95" s="50">
        <v>159</v>
      </c>
      <c r="AA95" s="50">
        <v>228</v>
      </c>
      <c r="AB95" s="50">
        <v>229</v>
      </c>
      <c r="AC95" s="50">
        <v>199</v>
      </c>
      <c r="AD95" s="50">
        <v>129</v>
      </c>
      <c r="AE95" s="50">
        <v>130</v>
      </c>
      <c r="AF95" s="50">
        <v>134</v>
      </c>
      <c r="AG95" s="50">
        <v>120</v>
      </c>
    </row>
    <row r="96" spans="1:33" s="49" customFormat="1" x14ac:dyDescent="0.3">
      <c r="A96" s="49" t="s">
        <v>84</v>
      </c>
      <c r="B96" s="49" t="s">
        <v>19</v>
      </c>
      <c r="C96" s="49" t="s">
        <v>114</v>
      </c>
      <c r="D96" s="49" t="s">
        <v>31</v>
      </c>
      <c r="E96" s="49" t="s">
        <v>25</v>
      </c>
      <c r="F96" s="49" t="s">
        <v>11</v>
      </c>
      <c r="G96" s="49" t="s">
        <v>129</v>
      </c>
      <c r="H96" s="50">
        <v>200</v>
      </c>
      <c r="I96" s="50">
        <v>208.5</v>
      </c>
      <c r="J96" s="50">
        <v>226</v>
      </c>
      <c r="K96" s="50">
        <v>201</v>
      </c>
      <c r="L96" s="50">
        <v>173.5</v>
      </c>
      <c r="M96" s="50">
        <f t="shared" si="0"/>
        <v>201.8</v>
      </c>
      <c r="N96" s="50">
        <v>117</v>
      </c>
      <c r="O96" s="50">
        <v>250</v>
      </c>
      <c r="P96" s="50">
        <v>227</v>
      </c>
      <c r="Q96" s="50">
        <v>180</v>
      </c>
      <c r="R96" s="50">
        <v>188</v>
      </c>
      <c r="S96" s="50">
        <v>191</v>
      </c>
      <c r="T96" s="50">
        <v>190</v>
      </c>
      <c r="U96" s="50">
        <v>188</v>
      </c>
      <c r="V96" s="50">
        <v>165.5</v>
      </c>
      <c r="W96" s="50">
        <v>162</v>
      </c>
      <c r="X96" s="50">
        <v>171</v>
      </c>
      <c r="Y96" s="50">
        <v>132</v>
      </c>
      <c r="Z96" s="50">
        <v>126</v>
      </c>
      <c r="AA96" s="50">
        <v>220</v>
      </c>
      <c r="AB96" s="50">
        <v>184</v>
      </c>
      <c r="AC96" s="50">
        <v>184</v>
      </c>
      <c r="AD96" s="50">
        <v>184</v>
      </c>
      <c r="AE96" s="50">
        <v>184</v>
      </c>
      <c r="AF96" s="50">
        <v>184</v>
      </c>
      <c r="AG96" s="50">
        <v>184</v>
      </c>
    </row>
    <row r="97" spans="1:33" s="49" customFormat="1" x14ac:dyDescent="0.3">
      <c r="A97" s="49" t="s">
        <v>23</v>
      </c>
      <c r="B97" s="49" t="s">
        <v>19</v>
      </c>
      <c r="C97" s="49" t="s">
        <v>114</v>
      </c>
      <c r="D97" s="49" t="s">
        <v>31</v>
      </c>
      <c r="E97" s="49" t="s">
        <v>25</v>
      </c>
      <c r="F97" s="49" t="s">
        <v>11</v>
      </c>
      <c r="G97" s="49" t="s">
        <v>126</v>
      </c>
      <c r="H97" s="50">
        <v>182</v>
      </c>
      <c r="I97" s="50">
        <v>226</v>
      </c>
      <c r="J97" s="50">
        <v>183</v>
      </c>
      <c r="K97" s="50">
        <v>183</v>
      </c>
      <c r="L97" s="50">
        <v>242</v>
      </c>
      <c r="M97" s="50">
        <f t="shared" si="0"/>
        <v>203.2</v>
      </c>
      <c r="N97" s="50">
        <v>183</v>
      </c>
      <c r="O97" s="50">
        <v>301</v>
      </c>
      <c r="P97" s="50">
        <v>225</v>
      </c>
      <c r="Q97" s="50">
        <v>198</v>
      </c>
      <c r="R97" s="50">
        <v>223</v>
      </c>
      <c r="S97" s="50">
        <v>191</v>
      </c>
      <c r="T97" s="50">
        <v>180</v>
      </c>
      <c r="U97" s="50">
        <v>158</v>
      </c>
      <c r="V97" s="50">
        <v>154</v>
      </c>
      <c r="W97" s="50">
        <v>239</v>
      </c>
      <c r="X97" s="50">
        <v>155</v>
      </c>
      <c r="Y97" s="50">
        <v>136</v>
      </c>
      <c r="Z97" s="50">
        <v>153</v>
      </c>
      <c r="AA97" s="50">
        <v>141</v>
      </c>
      <c r="AB97" s="50">
        <v>129</v>
      </c>
      <c r="AC97" s="50">
        <v>207</v>
      </c>
      <c r="AD97" s="50">
        <v>249</v>
      </c>
      <c r="AE97" s="50">
        <v>244</v>
      </c>
      <c r="AF97" s="50">
        <v>184</v>
      </c>
      <c r="AG97" s="50">
        <v>165.5</v>
      </c>
    </row>
    <row r="98" spans="1:33" s="49" customFormat="1" x14ac:dyDescent="0.3">
      <c r="A98" s="51" t="s">
        <v>115</v>
      </c>
      <c r="B98" s="49" t="s">
        <v>19</v>
      </c>
      <c r="C98" s="51" t="s">
        <v>114</v>
      </c>
      <c r="D98" s="51">
        <v>0</v>
      </c>
      <c r="E98" s="51" t="s">
        <v>25</v>
      </c>
      <c r="F98" s="51" t="s">
        <v>11</v>
      </c>
      <c r="G98" s="52">
        <v>45039</v>
      </c>
      <c r="H98" s="53">
        <v>221</v>
      </c>
      <c r="I98" s="53">
        <v>327.5</v>
      </c>
      <c r="J98" s="53">
        <v>225</v>
      </c>
      <c r="K98" s="53">
        <v>262</v>
      </c>
      <c r="L98" s="53">
        <v>228</v>
      </c>
      <c r="M98" s="50">
        <f t="shared" si="0"/>
        <v>252.7</v>
      </c>
      <c r="N98" s="53">
        <v>87</v>
      </c>
      <c r="O98" s="53">
        <v>199</v>
      </c>
      <c r="P98" s="53">
        <v>194</v>
      </c>
      <c r="Q98" s="53">
        <v>166</v>
      </c>
      <c r="R98" s="53">
        <v>178</v>
      </c>
      <c r="S98" s="53">
        <v>236</v>
      </c>
      <c r="T98" s="53">
        <v>279</v>
      </c>
      <c r="U98" s="53">
        <v>296</v>
      </c>
      <c r="V98" s="53">
        <v>286</v>
      </c>
      <c r="W98" s="53">
        <v>290</v>
      </c>
      <c r="X98" s="53">
        <v>291</v>
      </c>
      <c r="Y98" s="53">
        <v>278.5</v>
      </c>
      <c r="Z98" s="53">
        <v>254</v>
      </c>
      <c r="AA98" s="53">
        <v>214.5</v>
      </c>
      <c r="AB98" s="53">
        <v>166</v>
      </c>
      <c r="AC98" s="53">
        <v>180.5</v>
      </c>
      <c r="AD98" s="53">
        <v>222</v>
      </c>
      <c r="AE98" s="53">
        <v>207</v>
      </c>
      <c r="AF98" s="53">
        <v>224</v>
      </c>
      <c r="AG98" s="53">
        <v>142</v>
      </c>
    </row>
    <row r="99" spans="1:33" s="49" customFormat="1" x14ac:dyDescent="0.3">
      <c r="A99" s="51" t="s">
        <v>116</v>
      </c>
      <c r="B99" s="49" t="s">
        <v>19</v>
      </c>
      <c r="C99" s="51" t="s">
        <v>114</v>
      </c>
      <c r="D99" s="51">
        <v>0</v>
      </c>
      <c r="E99" s="51" t="s">
        <v>25</v>
      </c>
      <c r="F99" s="51" t="s">
        <v>11</v>
      </c>
      <c r="G99" s="52">
        <v>45033</v>
      </c>
      <c r="H99" s="53">
        <v>265</v>
      </c>
      <c r="I99" s="53">
        <v>288</v>
      </c>
      <c r="J99" s="53">
        <v>253</v>
      </c>
      <c r="K99" s="53">
        <v>241</v>
      </c>
      <c r="L99" s="53">
        <v>253</v>
      </c>
      <c r="M99" s="50">
        <f t="shared" si="0"/>
        <v>260</v>
      </c>
      <c r="N99" s="53">
        <v>110</v>
      </c>
      <c r="O99" s="53">
        <v>152</v>
      </c>
      <c r="P99" s="53">
        <v>155</v>
      </c>
      <c r="Q99" s="53">
        <v>250</v>
      </c>
      <c r="R99" s="53">
        <v>265</v>
      </c>
      <c r="S99" s="53">
        <v>254</v>
      </c>
      <c r="T99" s="53">
        <v>271</v>
      </c>
      <c r="U99" s="53">
        <v>231</v>
      </c>
      <c r="V99" s="53">
        <v>187</v>
      </c>
      <c r="W99" s="53">
        <v>153</v>
      </c>
      <c r="X99" s="53">
        <v>143</v>
      </c>
      <c r="Y99" s="53">
        <v>214</v>
      </c>
      <c r="Z99" s="53">
        <v>236</v>
      </c>
      <c r="AA99" s="53">
        <v>232</v>
      </c>
      <c r="AB99" s="53">
        <v>193</v>
      </c>
      <c r="AC99" s="53">
        <v>156</v>
      </c>
      <c r="AD99" s="53">
        <v>154</v>
      </c>
      <c r="AE99" s="53">
        <v>223</v>
      </c>
      <c r="AF99" s="53">
        <v>265</v>
      </c>
      <c r="AG99" s="53">
        <v>281.5</v>
      </c>
    </row>
    <row r="100" spans="1:33" s="49" customFormat="1" x14ac:dyDescent="0.3">
      <c r="A100" s="49" t="s">
        <v>76</v>
      </c>
      <c r="B100" s="49" t="s">
        <v>8</v>
      </c>
      <c r="C100" s="49" t="s">
        <v>114</v>
      </c>
      <c r="D100" s="49" t="s">
        <v>130</v>
      </c>
      <c r="E100" s="49" t="s">
        <v>25</v>
      </c>
      <c r="F100" s="49" t="s">
        <v>11</v>
      </c>
      <c r="G100" s="49" t="s">
        <v>127</v>
      </c>
      <c r="H100" s="50">
        <v>185</v>
      </c>
      <c r="I100" s="50">
        <v>180</v>
      </c>
      <c r="J100" s="50">
        <v>228.5</v>
      </c>
      <c r="K100" s="50">
        <v>191</v>
      </c>
      <c r="L100" s="50">
        <v>263.5</v>
      </c>
      <c r="M100" s="50">
        <f>AVERAGE(H100:L100)</f>
        <v>209.6</v>
      </c>
      <c r="N100" s="50">
        <v>213</v>
      </c>
      <c r="O100" s="50">
        <f>P100</f>
        <v>193</v>
      </c>
      <c r="P100" s="50">
        <v>193</v>
      </c>
      <c r="Q100" s="50">
        <v>159</v>
      </c>
      <c r="R100" s="50">
        <v>150</v>
      </c>
      <c r="S100" s="50">
        <v>129</v>
      </c>
      <c r="T100" s="50">
        <v>113</v>
      </c>
      <c r="U100" s="50">
        <v>119.5</v>
      </c>
      <c r="V100" s="50">
        <v>145.5</v>
      </c>
      <c r="W100" s="50">
        <v>152</v>
      </c>
      <c r="X100" s="50">
        <v>139</v>
      </c>
      <c r="Y100" s="50">
        <v>137.5</v>
      </c>
      <c r="Z100" s="50">
        <v>140</v>
      </c>
      <c r="AA100" s="50">
        <v>138</v>
      </c>
      <c r="AB100" s="50">
        <v>159.5</v>
      </c>
      <c r="AC100" s="50">
        <v>152</v>
      </c>
      <c r="AD100" s="50">
        <v>147</v>
      </c>
      <c r="AE100" s="50">
        <v>148</v>
      </c>
      <c r="AF100" s="50">
        <v>126</v>
      </c>
      <c r="AG100" s="50">
        <v>134</v>
      </c>
    </row>
    <row r="101" spans="1:33" s="49" customFormat="1" x14ac:dyDescent="0.3">
      <c r="A101" s="49" t="s">
        <v>7</v>
      </c>
      <c r="B101" s="49" t="s">
        <v>8</v>
      </c>
      <c r="C101" s="49" t="s">
        <v>114</v>
      </c>
      <c r="D101" s="49" t="s">
        <v>130</v>
      </c>
      <c r="E101" s="49" t="s">
        <v>25</v>
      </c>
      <c r="F101" s="49" t="s">
        <v>11</v>
      </c>
      <c r="G101" s="49" t="s">
        <v>126</v>
      </c>
      <c r="H101" s="50">
        <v>233</v>
      </c>
      <c r="I101" s="50">
        <v>178</v>
      </c>
      <c r="J101" s="50">
        <v>197</v>
      </c>
      <c r="K101" s="50">
        <v>203</v>
      </c>
      <c r="L101" s="50">
        <v>212</v>
      </c>
      <c r="M101" s="50">
        <f t="shared" ref="M101:M116" si="1">AVERAGE(H101:L101)</f>
        <v>204.6</v>
      </c>
      <c r="N101" s="50">
        <v>131</v>
      </c>
      <c r="O101" s="50">
        <v>210</v>
      </c>
      <c r="P101" s="50">
        <v>138</v>
      </c>
      <c r="Q101" s="50">
        <v>108</v>
      </c>
      <c r="R101" s="50">
        <v>147</v>
      </c>
      <c r="S101" s="50">
        <v>118</v>
      </c>
      <c r="T101" s="50">
        <v>132</v>
      </c>
      <c r="U101" s="50">
        <v>168</v>
      </c>
      <c r="V101" s="50">
        <v>136</v>
      </c>
      <c r="W101" s="50">
        <v>96</v>
      </c>
      <c r="X101" s="50">
        <v>96</v>
      </c>
      <c r="Y101" s="50">
        <v>85</v>
      </c>
      <c r="Z101" s="50">
        <v>95</v>
      </c>
      <c r="AA101" s="50">
        <v>216</v>
      </c>
      <c r="AB101" s="50">
        <v>225</v>
      </c>
      <c r="AC101" s="50">
        <v>149</v>
      </c>
      <c r="AD101" s="50">
        <v>108</v>
      </c>
      <c r="AE101" s="50">
        <v>85.5</v>
      </c>
      <c r="AF101" s="50">
        <v>69</v>
      </c>
      <c r="AG101" s="50">
        <v>79</v>
      </c>
    </row>
    <row r="102" spans="1:33" s="49" customFormat="1" x14ac:dyDescent="0.3">
      <c r="A102" s="49" t="s">
        <v>77</v>
      </c>
      <c r="B102" s="49" t="s">
        <v>8</v>
      </c>
      <c r="C102" s="49" t="s">
        <v>114</v>
      </c>
      <c r="D102" s="49" t="s">
        <v>130</v>
      </c>
      <c r="E102" s="49" t="s">
        <v>25</v>
      </c>
      <c r="F102" s="49" t="s">
        <v>11</v>
      </c>
      <c r="G102" s="49" t="s">
        <v>127</v>
      </c>
      <c r="H102" s="50">
        <v>146</v>
      </c>
      <c r="I102" s="50">
        <v>118</v>
      </c>
      <c r="J102" s="50">
        <v>196.5</v>
      </c>
      <c r="K102" s="50">
        <v>249</v>
      </c>
      <c r="L102" s="50">
        <v>225</v>
      </c>
      <c r="M102" s="50">
        <f t="shared" si="1"/>
        <v>186.9</v>
      </c>
      <c r="N102" s="50">
        <v>95</v>
      </c>
      <c r="O102" s="50">
        <v>204</v>
      </c>
      <c r="P102" s="50">
        <v>190</v>
      </c>
      <c r="Q102" s="50">
        <v>130</v>
      </c>
      <c r="R102" s="50">
        <v>173.5</v>
      </c>
      <c r="S102" s="50">
        <v>248</v>
      </c>
      <c r="T102" s="50">
        <v>157</v>
      </c>
      <c r="U102" s="50">
        <v>219</v>
      </c>
      <c r="V102" s="50">
        <v>156</v>
      </c>
      <c r="W102" s="50">
        <v>172</v>
      </c>
      <c r="X102" s="50">
        <v>180</v>
      </c>
      <c r="Y102" s="50">
        <v>131.5</v>
      </c>
      <c r="Z102" s="50">
        <v>173</v>
      </c>
      <c r="AA102" s="50">
        <v>147</v>
      </c>
      <c r="AB102" s="50">
        <v>162</v>
      </c>
      <c r="AC102" s="50">
        <v>132.5</v>
      </c>
      <c r="AD102" s="50">
        <v>228</v>
      </c>
      <c r="AE102" s="50">
        <v>181</v>
      </c>
      <c r="AF102" s="50">
        <v>116</v>
      </c>
      <c r="AG102" s="50">
        <v>196.5</v>
      </c>
    </row>
    <row r="103" spans="1:33" s="49" customFormat="1" x14ac:dyDescent="0.3">
      <c r="A103" s="49" t="s">
        <v>12</v>
      </c>
      <c r="B103" s="49" t="s">
        <v>8</v>
      </c>
      <c r="C103" s="49" t="s">
        <v>114</v>
      </c>
      <c r="D103" s="49" t="s">
        <v>130</v>
      </c>
      <c r="E103" s="49" t="s">
        <v>25</v>
      </c>
      <c r="F103" s="49" t="s">
        <v>11</v>
      </c>
      <c r="G103" s="49" t="s">
        <v>110</v>
      </c>
      <c r="H103" s="50">
        <v>212</v>
      </c>
      <c r="I103" s="50">
        <v>190.5</v>
      </c>
      <c r="J103" s="50">
        <v>207</v>
      </c>
      <c r="K103" s="50">
        <v>200</v>
      </c>
      <c r="L103" s="50">
        <v>268</v>
      </c>
      <c r="M103" s="50">
        <f t="shared" si="1"/>
        <v>215.5</v>
      </c>
      <c r="N103" s="50">
        <v>225</v>
      </c>
      <c r="O103" s="50">
        <f>P103</f>
        <v>218.5</v>
      </c>
      <c r="P103" s="50">
        <v>218.5</v>
      </c>
      <c r="Q103" s="50">
        <v>164</v>
      </c>
      <c r="R103" s="50">
        <v>151</v>
      </c>
      <c r="S103" s="50">
        <v>142</v>
      </c>
      <c r="T103" s="50">
        <v>157</v>
      </c>
      <c r="U103" s="50">
        <v>152</v>
      </c>
      <c r="V103" s="50">
        <v>163</v>
      </c>
      <c r="W103" s="50">
        <v>167</v>
      </c>
      <c r="X103" s="50">
        <v>162</v>
      </c>
      <c r="Y103" s="50">
        <v>170.5</v>
      </c>
      <c r="Z103" s="50">
        <v>151</v>
      </c>
      <c r="AA103" s="50">
        <v>137</v>
      </c>
      <c r="AB103" s="50">
        <v>152</v>
      </c>
      <c r="AC103" s="50">
        <v>169</v>
      </c>
      <c r="AD103" s="50">
        <v>121</v>
      </c>
      <c r="AE103" s="50">
        <v>145</v>
      </c>
      <c r="AF103" s="50">
        <v>118.5</v>
      </c>
      <c r="AG103" s="50">
        <v>130</v>
      </c>
    </row>
    <row r="104" spans="1:33" s="49" customFormat="1" x14ac:dyDescent="0.3">
      <c r="A104" s="49" t="s">
        <v>13</v>
      </c>
      <c r="B104" s="49" t="s">
        <v>8</v>
      </c>
      <c r="C104" s="49" t="s">
        <v>114</v>
      </c>
      <c r="D104" s="49" t="s">
        <v>130</v>
      </c>
      <c r="E104" s="49" t="s">
        <v>25</v>
      </c>
      <c r="F104" s="49" t="s">
        <v>11</v>
      </c>
      <c r="G104" s="49" t="s">
        <v>127</v>
      </c>
      <c r="H104" s="50">
        <v>148</v>
      </c>
      <c r="I104" s="50">
        <v>237</v>
      </c>
      <c r="J104" s="50">
        <v>205.5</v>
      </c>
      <c r="K104" s="50">
        <v>230</v>
      </c>
      <c r="L104" s="50">
        <v>254.5</v>
      </c>
      <c r="M104" s="50">
        <f t="shared" si="1"/>
        <v>215</v>
      </c>
      <c r="N104" s="50">
        <v>209.5</v>
      </c>
      <c r="O104" s="50">
        <v>159</v>
      </c>
      <c r="P104" s="50">
        <v>146</v>
      </c>
      <c r="Q104" s="50">
        <v>216</v>
      </c>
      <c r="R104" s="50">
        <v>201</v>
      </c>
      <c r="S104" s="50">
        <v>166</v>
      </c>
      <c r="T104" s="50">
        <v>129</v>
      </c>
      <c r="U104" s="50">
        <v>99</v>
      </c>
      <c r="V104" s="50">
        <v>92</v>
      </c>
      <c r="W104" s="50">
        <v>96</v>
      </c>
      <c r="X104" s="50">
        <v>105</v>
      </c>
      <c r="Y104" s="50">
        <v>107</v>
      </c>
      <c r="Z104" s="50">
        <v>110</v>
      </c>
      <c r="AA104" s="50">
        <v>154</v>
      </c>
      <c r="AB104" s="50">
        <v>163</v>
      </c>
      <c r="AC104" s="50">
        <v>109</v>
      </c>
      <c r="AD104" s="50">
        <v>102</v>
      </c>
      <c r="AE104" s="50">
        <v>104</v>
      </c>
      <c r="AF104" s="50">
        <v>102</v>
      </c>
      <c r="AG104" s="50">
        <v>104</v>
      </c>
    </row>
    <row r="105" spans="1:33" s="49" customFormat="1" x14ac:dyDescent="0.3">
      <c r="A105" s="49" t="s">
        <v>15</v>
      </c>
      <c r="B105" s="49" t="s">
        <v>8</v>
      </c>
      <c r="C105" s="49" t="s">
        <v>114</v>
      </c>
      <c r="D105" s="49" t="s">
        <v>130</v>
      </c>
      <c r="E105" s="49" t="s">
        <v>25</v>
      </c>
      <c r="F105" s="49" t="s">
        <v>11</v>
      </c>
      <c r="G105" s="49" t="s">
        <v>110</v>
      </c>
      <c r="H105" s="50">
        <v>190</v>
      </c>
      <c r="I105" s="50">
        <v>193</v>
      </c>
      <c r="J105" s="50">
        <v>234</v>
      </c>
      <c r="K105" s="50">
        <v>214</v>
      </c>
      <c r="L105" s="50">
        <v>178</v>
      </c>
      <c r="M105" s="50">
        <f t="shared" si="1"/>
        <v>201.8</v>
      </c>
      <c r="N105" s="50">
        <v>115</v>
      </c>
      <c r="O105" s="50">
        <v>241</v>
      </c>
      <c r="P105" s="50">
        <v>185</v>
      </c>
      <c r="Q105" s="50">
        <v>158</v>
      </c>
      <c r="R105" s="50">
        <v>139</v>
      </c>
      <c r="S105" s="50">
        <v>141</v>
      </c>
      <c r="T105" s="50">
        <v>140</v>
      </c>
      <c r="U105" s="50">
        <v>154</v>
      </c>
      <c r="V105" s="50">
        <v>145</v>
      </c>
      <c r="W105" s="50">
        <v>148</v>
      </c>
      <c r="X105" s="50">
        <v>159</v>
      </c>
      <c r="Y105" s="50">
        <v>153</v>
      </c>
      <c r="Z105" s="50">
        <v>141</v>
      </c>
      <c r="AA105" s="50">
        <v>186.5</v>
      </c>
      <c r="AB105" s="50">
        <v>129</v>
      </c>
      <c r="AC105" s="50">
        <v>151</v>
      </c>
      <c r="AD105" s="50">
        <v>124.5</v>
      </c>
      <c r="AE105" s="50">
        <v>117</v>
      </c>
      <c r="AF105" s="50">
        <v>120</v>
      </c>
      <c r="AG105" s="50">
        <v>109</v>
      </c>
    </row>
    <row r="106" spans="1:33" s="49" customFormat="1" x14ac:dyDescent="0.3">
      <c r="A106" s="49" t="s">
        <v>78</v>
      </c>
      <c r="B106" s="49" t="s">
        <v>8</v>
      </c>
      <c r="C106" s="49" t="s">
        <v>114</v>
      </c>
      <c r="D106" s="49" t="s">
        <v>130</v>
      </c>
      <c r="E106" s="49" t="s">
        <v>25</v>
      </c>
      <c r="F106" s="49" t="s">
        <v>11</v>
      </c>
      <c r="G106" s="49" t="s">
        <v>127</v>
      </c>
      <c r="H106" s="50">
        <v>214</v>
      </c>
      <c r="I106" s="50">
        <v>182.5</v>
      </c>
      <c r="J106" s="50">
        <v>259</v>
      </c>
      <c r="K106" s="50">
        <v>208</v>
      </c>
      <c r="L106" s="50">
        <v>196</v>
      </c>
      <c r="M106" s="50">
        <f t="shared" si="1"/>
        <v>211.9</v>
      </c>
      <c r="N106" s="50">
        <v>109</v>
      </c>
      <c r="O106" s="50">
        <v>220</v>
      </c>
      <c r="P106" s="50">
        <v>182</v>
      </c>
      <c r="Q106" s="50">
        <v>120</v>
      </c>
      <c r="R106" s="50">
        <v>115</v>
      </c>
      <c r="S106" s="50">
        <v>130</v>
      </c>
      <c r="T106" s="50">
        <v>209</v>
      </c>
      <c r="U106" s="50">
        <f>AVERAGE(T106,V106)</f>
        <v>246.75</v>
      </c>
      <c r="V106" s="50">
        <v>284.5</v>
      </c>
      <c r="W106" s="50">
        <v>255</v>
      </c>
      <c r="X106" s="50">
        <v>204</v>
      </c>
      <c r="Y106" s="50">
        <v>158</v>
      </c>
      <c r="Z106" s="50">
        <v>111</v>
      </c>
      <c r="AA106" s="50">
        <v>138.5</v>
      </c>
      <c r="AB106" s="50">
        <v>189</v>
      </c>
      <c r="AC106" s="50">
        <v>132</v>
      </c>
      <c r="AD106" s="50">
        <v>251</v>
      </c>
      <c r="AE106" s="50">
        <v>265</v>
      </c>
      <c r="AF106" s="50">
        <v>239.5</v>
      </c>
      <c r="AG106" s="50">
        <v>174</v>
      </c>
    </row>
    <row r="107" spans="1:33" s="49" customFormat="1" x14ac:dyDescent="0.3">
      <c r="A107" s="49" t="s">
        <v>16</v>
      </c>
      <c r="B107" s="49" t="s">
        <v>8</v>
      </c>
      <c r="C107" s="49" t="s">
        <v>114</v>
      </c>
      <c r="D107" s="49" t="s">
        <v>130</v>
      </c>
      <c r="E107" s="49" t="s">
        <v>25</v>
      </c>
      <c r="F107" s="49" t="s">
        <v>11</v>
      </c>
      <c r="G107" s="49" t="s">
        <v>126</v>
      </c>
      <c r="H107" s="50">
        <v>101</v>
      </c>
      <c r="I107" s="50">
        <v>96</v>
      </c>
      <c r="J107" s="50">
        <v>170.5</v>
      </c>
      <c r="K107" s="50">
        <v>232</v>
      </c>
      <c r="L107" s="50">
        <v>232</v>
      </c>
      <c r="M107" s="50">
        <f t="shared" si="1"/>
        <v>166.3</v>
      </c>
      <c r="N107" s="50">
        <v>127</v>
      </c>
      <c r="O107" s="50">
        <f>P107</f>
        <v>227.5</v>
      </c>
      <c r="P107" s="50">
        <v>227.5</v>
      </c>
      <c r="Q107" s="50">
        <v>149</v>
      </c>
      <c r="R107" s="50">
        <v>168</v>
      </c>
      <c r="S107" s="50">
        <v>141</v>
      </c>
      <c r="T107" s="50">
        <v>126</v>
      </c>
      <c r="U107" s="50">
        <v>197</v>
      </c>
      <c r="V107" s="50">
        <v>192</v>
      </c>
      <c r="W107" s="50">
        <v>127.5</v>
      </c>
      <c r="X107" s="50">
        <v>227</v>
      </c>
      <c r="Y107" s="50">
        <v>176</v>
      </c>
      <c r="Z107" s="50">
        <v>212</v>
      </c>
      <c r="AA107" s="50">
        <v>245</v>
      </c>
      <c r="AB107" s="50">
        <v>143</v>
      </c>
      <c r="AC107" s="50">
        <v>99</v>
      </c>
      <c r="AD107" s="50">
        <v>113.5</v>
      </c>
      <c r="AE107" s="50">
        <v>90</v>
      </c>
      <c r="AF107" s="50">
        <v>100</v>
      </c>
      <c r="AG107" s="50">
        <v>106</v>
      </c>
    </row>
    <row r="108" spans="1:33" s="49" customFormat="1" x14ac:dyDescent="0.3">
      <c r="A108" s="49" t="s">
        <v>79</v>
      </c>
      <c r="B108" s="49" t="s">
        <v>8</v>
      </c>
      <c r="C108" s="49" t="s">
        <v>114</v>
      </c>
      <c r="D108" s="49" t="s">
        <v>130</v>
      </c>
      <c r="E108" s="49" t="s">
        <v>25</v>
      </c>
      <c r="F108" s="49" t="s">
        <v>11</v>
      </c>
      <c r="G108" s="49" t="s">
        <v>127</v>
      </c>
      <c r="H108" s="50">
        <v>167.5</v>
      </c>
      <c r="I108" s="50">
        <v>163</v>
      </c>
      <c r="J108" s="50">
        <v>164.5</v>
      </c>
      <c r="K108" s="50">
        <v>181</v>
      </c>
      <c r="L108" s="50">
        <v>204.5</v>
      </c>
      <c r="M108" s="50">
        <f t="shared" si="1"/>
        <v>176.1</v>
      </c>
      <c r="N108" s="50">
        <v>111.5</v>
      </c>
      <c r="O108" s="50">
        <v>239.5</v>
      </c>
      <c r="P108" s="50">
        <v>175</v>
      </c>
      <c r="Q108" s="50">
        <v>168</v>
      </c>
      <c r="R108" s="50">
        <v>151</v>
      </c>
      <c r="S108" s="50">
        <v>140</v>
      </c>
      <c r="T108" s="50">
        <v>128.5</v>
      </c>
      <c r="U108" s="50">
        <v>131</v>
      </c>
      <c r="V108" s="50">
        <v>128</v>
      </c>
      <c r="W108" s="50">
        <v>117.5</v>
      </c>
      <c r="X108" s="50">
        <v>138</v>
      </c>
      <c r="Y108" s="50">
        <v>125</v>
      </c>
      <c r="Z108" s="50">
        <v>125</v>
      </c>
      <c r="AA108" s="50">
        <v>119</v>
      </c>
      <c r="AB108" s="50">
        <v>107</v>
      </c>
      <c r="AC108" s="50">
        <v>106</v>
      </c>
      <c r="AD108" s="50">
        <v>140</v>
      </c>
      <c r="AE108" s="50">
        <v>107.5</v>
      </c>
      <c r="AF108" s="50">
        <v>111</v>
      </c>
      <c r="AG108" s="50">
        <v>107</v>
      </c>
    </row>
    <row r="109" spans="1:33" s="49" customFormat="1" x14ac:dyDescent="0.3">
      <c r="A109" s="49" t="s">
        <v>17</v>
      </c>
      <c r="B109" s="49" t="s">
        <v>8</v>
      </c>
      <c r="C109" s="49" t="s">
        <v>114</v>
      </c>
      <c r="D109" s="49" t="s">
        <v>130</v>
      </c>
      <c r="E109" s="49" t="s">
        <v>25</v>
      </c>
      <c r="F109" s="49" t="s">
        <v>11</v>
      </c>
      <c r="G109" s="49" t="s">
        <v>126</v>
      </c>
      <c r="H109" s="50">
        <v>163</v>
      </c>
      <c r="I109" s="50">
        <v>166.5</v>
      </c>
      <c r="J109" s="50">
        <v>174</v>
      </c>
      <c r="K109" s="50">
        <v>246</v>
      </c>
      <c r="L109" s="50">
        <v>217</v>
      </c>
      <c r="M109" s="50">
        <f t="shared" si="1"/>
        <v>193.3</v>
      </c>
      <c r="N109" s="50">
        <v>68</v>
      </c>
      <c r="O109" s="50">
        <f>P109</f>
        <v>227</v>
      </c>
      <c r="P109" s="50">
        <v>227</v>
      </c>
      <c r="Q109" s="50">
        <v>202.5</v>
      </c>
      <c r="R109" s="50">
        <v>172</v>
      </c>
      <c r="S109" s="50">
        <v>176</v>
      </c>
      <c r="T109" s="50">
        <v>175</v>
      </c>
      <c r="U109" s="50">
        <v>181</v>
      </c>
      <c r="V109" s="50">
        <v>180</v>
      </c>
      <c r="W109" s="50">
        <v>196</v>
      </c>
      <c r="X109" s="50">
        <v>178</v>
      </c>
      <c r="Y109" s="50">
        <v>149</v>
      </c>
      <c r="Z109" s="50">
        <v>145</v>
      </c>
      <c r="AA109" s="50">
        <v>147</v>
      </c>
      <c r="AB109" s="50">
        <v>137</v>
      </c>
      <c r="AC109" s="50">
        <v>127</v>
      </c>
      <c r="AD109" s="50">
        <v>158</v>
      </c>
      <c r="AE109" s="50">
        <v>136</v>
      </c>
      <c r="AF109" s="50">
        <v>114</v>
      </c>
      <c r="AG109" s="50">
        <v>110</v>
      </c>
    </row>
    <row r="110" spans="1:33" s="49" customFormat="1" x14ac:dyDescent="0.3">
      <c r="A110" s="49" t="s">
        <v>80</v>
      </c>
      <c r="B110" s="49" t="s">
        <v>19</v>
      </c>
      <c r="C110" s="49" t="s">
        <v>114</v>
      </c>
      <c r="D110" s="49" t="s">
        <v>130</v>
      </c>
      <c r="E110" s="49" t="s">
        <v>25</v>
      </c>
      <c r="F110" s="49" t="s">
        <v>11</v>
      </c>
      <c r="G110" s="49" t="s">
        <v>128</v>
      </c>
      <c r="H110" s="50">
        <v>249.5</v>
      </c>
      <c r="I110" s="50">
        <v>222</v>
      </c>
      <c r="J110" s="50">
        <v>231</v>
      </c>
      <c r="K110" s="50">
        <v>208</v>
      </c>
      <c r="L110" s="50">
        <v>230</v>
      </c>
      <c r="M110" s="50">
        <f t="shared" si="1"/>
        <v>228.1</v>
      </c>
      <c r="N110" s="50">
        <v>201</v>
      </c>
      <c r="O110" s="50">
        <v>225</v>
      </c>
      <c r="P110" s="50">
        <v>167</v>
      </c>
      <c r="Q110" s="50">
        <v>149</v>
      </c>
      <c r="R110" s="50">
        <v>152</v>
      </c>
      <c r="S110" s="50">
        <v>155</v>
      </c>
      <c r="T110" s="50">
        <v>162.5</v>
      </c>
      <c r="U110" s="50">
        <v>136</v>
      </c>
      <c r="V110" s="50">
        <v>128</v>
      </c>
      <c r="W110" s="50">
        <v>121</v>
      </c>
      <c r="X110" s="50">
        <v>126</v>
      </c>
      <c r="Y110" s="50">
        <v>127</v>
      </c>
      <c r="Z110" s="50">
        <v>149.5</v>
      </c>
      <c r="AA110" s="50">
        <f>AVERAGE(Z110,AB110)</f>
        <v>183.25</v>
      </c>
      <c r="AB110" s="50">
        <v>217</v>
      </c>
      <c r="AC110" s="50">
        <v>158</v>
      </c>
      <c r="AD110" s="50">
        <v>137</v>
      </c>
      <c r="AE110" s="50">
        <v>129</v>
      </c>
      <c r="AF110" s="50">
        <v>121</v>
      </c>
      <c r="AG110" s="50">
        <v>141</v>
      </c>
    </row>
    <row r="111" spans="1:33" s="49" customFormat="1" x14ac:dyDescent="0.3">
      <c r="A111" s="49" t="s">
        <v>82</v>
      </c>
      <c r="B111" s="49" t="s">
        <v>19</v>
      </c>
      <c r="C111" s="49" t="s">
        <v>114</v>
      </c>
      <c r="D111" s="49" t="s">
        <v>130</v>
      </c>
      <c r="E111" s="49" t="s">
        <v>25</v>
      </c>
      <c r="F111" s="49" t="s">
        <v>11</v>
      </c>
      <c r="G111" s="49" t="s">
        <v>110</v>
      </c>
      <c r="H111" s="50">
        <v>282</v>
      </c>
      <c r="I111" s="50">
        <v>215.5</v>
      </c>
      <c r="J111" s="50">
        <v>193</v>
      </c>
      <c r="K111" s="50">
        <v>152</v>
      </c>
      <c r="L111" s="50">
        <v>168</v>
      </c>
      <c r="M111" s="50">
        <f t="shared" si="1"/>
        <v>202.1</v>
      </c>
      <c r="N111" s="50">
        <v>168</v>
      </c>
      <c r="O111" s="50">
        <v>278</v>
      </c>
      <c r="P111" s="50">
        <v>199.5</v>
      </c>
      <c r="Q111" s="50">
        <v>184</v>
      </c>
      <c r="R111" s="50">
        <v>170</v>
      </c>
      <c r="S111" s="50">
        <v>175</v>
      </c>
      <c r="T111" s="50">
        <v>168</v>
      </c>
      <c r="U111" s="50">
        <v>151</v>
      </c>
      <c r="V111" s="50">
        <v>184</v>
      </c>
      <c r="W111" s="50">
        <v>154</v>
      </c>
      <c r="X111" s="50">
        <v>153</v>
      </c>
      <c r="Y111" s="50">
        <v>162</v>
      </c>
      <c r="Z111" s="50">
        <v>180</v>
      </c>
      <c r="AA111" s="50">
        <v>166</v>
      </c>
      <c r="AB111" s="50">
        <v>159</v>
      </c>
      <c r="AC111" s="50">
        <v>150</v>
      </c>
      <c r="AD111" s="50">
        <v>161</v>
      </c>
      <c r="AE111" s="50">
        <v>161</v>
      </c>
      <c r="AF111" s="50">
        <v>277</v>
      </c>
      <c r="AG111" s="50">
        <f>AVERAGE(AF111,AH111)</f>
        <v>277</v>
      </c>
    </row>
    <row r="112" spans="1:33" s="49" customFormat="1" x14ac:dyDescent="0.3">
      <c r="A112" s="49" t="s">
        <v>22</v>
      </c>
      <c r="B112" s="49" t="s">
        <v>19</v>
      </c>
      <c r="C112" s="49" t="s">
        <v>114</v>
      </c>
      <c r="D112" s="49" t="s">
        <v>130</v>
      </c>
      <c r="E112" s="49" t="s">
        <v>25</v>
      </c>
      <c r="F112" s="49" t="s">
        <v>11</v>
      </c>
      <c r="G112" s="49" t="s">
        <v>128</v>
      </c>
      <c r="H112" s="50">
        <v>261</v>
      </c>
      <c r="I112" s="50">
        <v>185</v>
      </c>
      <c r="J112" s="50">
        <v>269</v>
      </c>
      <c r="K112" s="50">
        <v>206</v>
      </c>
      <c r="L112" s="50">
        <v>221</v>
      </c>
      <c r="M112" s="50">
        <f t="shared" si="1"/>
        <v>228.4</v>
      </c>
      <c r="N112" s="50">
        <v>176</v>
      </c>
      <c r="O112" s="50">
        <v>237.5</v>
      </c>
      <c r="P112" s="50">
        <v>189</v>
      </c>
      <c r="Q112" s="50">
        <v>167</v>
      </c>
      <c r="R112" s="50">
        <v>178</v>
      </c>
      <c r="S112" s="50">
        <v>203</v>
      </c>
      <c r="T112" s="50">
        <f>AVERAGE(S112,U112)</f>
        <v>218.5</v>
      </c>
      <c r="U112" s="50">
        <v>234</v>
      </c>
      <c r="V112" s="50">
        <v>174</v>
      </c>
      <c r="W112" s="50">
        <v>178</v>
      </c>
      <c r="X112" s="50">
        <v>186</v>
      </c>
      <c r="Y112" s="50">
        <v>153</v>
      </c>
      <c r="Z112" s="50">
        <v>141</v>
      </c>
      <c r="AA112" s="50">
        <v>137</v>
      </c>
      <c r="AB112" s="50">
        <v>224</v>
      </c>
      <c r="AC112" s="50">
        <v>259</v>
      </c>
      <c r="AD112" s="50">
        <v>246</v>
      </c>
      <c r="AE112" s="50">
        <v>239</v>
      </c>
      <c r="AF112" s="50">
        <v>151</v>
      </c>
      <c r="AG112" s="50">
        <v>118</v>
      </c>
    </row>
    <row r="113" spans="1:33" s="49" customFormat="1" x14ac:dyDescent="0.3">
      <c r="A113" s="49" t="s">
        <v>84</v>
      </c>
      <c r="B113" s="49" t="s">
        <v>19</v>
      </c>
      <c r="C113" s="49" t="s">
        <v>114</v>
      </c>
      <c r="D113" s="49" t="s">
        <v>130</v>
      </c>
      <c r="E113" s="49" t="s">
        <v>25</v>
      </c>
      <c r="F113" s="49" t="s">
        <v>11</v>
      </c>
      <c r="G113" s="49" t="s">
        <v>126</v>
      </c>
      <c r="H113" s="50">
        <v>181</v>
      </c>
      <c r="I113" s="50">
        <v>160</v>
      </c>
      <c r="J113" s="50">
        <v>227</v>
      </c>
      <c r="K113" s="50">
        <v>329</v>
      </c>
      <c r="L113" s="50">
        <v>239</v>
      </c>
      <c r="M113" s="50">
        <f t="shared" si="1"/>
        <v>227.2</v>
      </c>
      <c r="N113" s="50">
        <v>158</v>
      </c>
      <c r="O113" s="50">
        <f>P113</f>
        <v>214</v>
      </c>
      <c r="P113" s="50">
        <v>214</v>
      </c>
      <c r="Q113" s="50">
        <v>203</v>
      </c>
      <c r="R113" s="50">
        <v>183</v>
      </c>
      <c r="S113" s="50">
        <v>162</v>
      </c>
      <c r="T113" s="50">
        <v>155</v>
      </c>
      <c r="U113" s="50">
        <v>141</v>
      </c>
      <c r="V113" s="50">
        <v>151</v>
      </c>
      <c r="W113" s="50">
        <v>160</v>
      </c>
      <c r="X113" s="50">
        <v>149</v>
      </c>
      <c r="Y113" s="50">
        <v>258</v>
      </c>
      <c r="Z113" s="50">
        <v>194</v>
      </c>
      <c r="AA113" s="50">
        <v>143</v>
      </c>
      <c r="AB113" s="50">
        <v>152</v>
      </c>
      <c r="AC113" s="50">
        <v>149</v>
      </c>
      <c r="AD113" s="50">
        <v>150</v>
      </c>
      <c r="AE113" s="50">
        <v>142</v>
      </c>
      <c r="AF113" s="50">
        <v>147</v>
      </c>
      <c r="AG113" s="50">
        <v>178</v>
      </c>
    </row>
    <row r="114" spans="1:33" s="49" customFormat="1" x14ac:dyDescent="0.3">
      <c r="A114" s="49" t="s">
        <v>23</v>
      </c>
      <c r="B114" s="49" t="s">
        <v>19</v>
      </c>
      <c r="C114" s="49" t="s">
        <v>114</v>
      </c>
      <c r="D114" s="49" t="s">
        <v>130</v>
      </c>
      <c r="E114" s="49" t="s">
        <v>25</v>
      </c>
      <c r="F114" s="49" t="s">
        <v>11</v>
      </c>
      <c r="G114" s="49" t="s">
        <v>129</v>
      </c>
      <c r="H114" s="50">
        <v>251</v>
      </c>
      <c r="I114" s="50">
        <v>222</v>
      </c>
      <c r="J114" s="50">
        <v>249</v>
      </c>
      <c r="K114" s="50">
        <v>223</v>
      </c>
      <c r="L114" s="50">
        <v>195</v>
      </c>
      <c r="M114" s="50">
        <f t="shared" si="1"/>
        <v>228</v>
      </c>
      <c r="N114" s="50">
        <v>125</v>
      </c>
      <c r="O114" s="50">
        <v>213</v>
      </c>
      <c r="P114" s="50">
        <v>164</v>
      </c>
      <c r="Q114" s="50">
        <v>161</v>
      </c>
      <c r="R114" s="50">
        <v>147</v>
      </c>
      <c r="S114" s="50">
        <v>152</v>
      </c>
      <c r="T114" s="50">
        <v>146</v>
      </c>
      <c r="U114" s="50">
        <v>143</v>
      </c>
      <c r="V114" s="50">
        <v>175</v>
      </c>
      <c r="W114" s="50">
        <v>152</v>
      </c>
      <c r="X114" s="50">
        <v>141</v>
      </c>
      <c r="Y114" s="50">
        <v>134</v>
      </c>
      <c r="Z114" s="50">
        <v>137</v>
      </c>
      <c r="AA114" s="50">
        <v>135</v>
      </c>
      <c r="AB114" s="50">
        <v>140</v>
      </c>
      <c r="AC114" s="50">
        <v>140</v>
      </c>
      <c r="AD114" s="50">
        <v>140</v>
      </c>
      <c r="AE114" s="50">
        <v>140</v>
      </c>
      <c r="AF114" s="50">
        <v>140</v>
      </c>
      <c r="AG114" s="50">
        <v>140</v>
      </c>
    </row>
    <row r="115" spans="1:33" s="49" customFormat="1" x14ac:dyDescent="0.3">
      <c r="A115" s="51" t="s">
        <v>115</v>
      </c>
      <c r="B115" s="49" t="s">
        <v>19</v>
      </c>
      <c r="C115" s="51" t="s">
        <v>114</v>
      </c>
      <c r="D115" s="51">
        <v>100</v>
      </c>
      <c r="E115" s="51" t="s">
        <v>25</v>
      </c>
      <c r="F115" s="51" t="s">
        <v>11</v>
      </c>
      <c r="G115" s="52">
        <v>45033</v>
      </c>
      <c r="H115" s="53">
        <v>234</v>
      </c>
      <c r="I115" s="53">
        <v>189</v>
      </c>
      <c r="J115" s="53">
        <v>161</v>
      </c>
      <c r="K115" s="53">
        <v>155</v>
      </c>
      <c r="L115" s="53">
        <v>228</v>
      </c>
      <c r="M115" s="50">
        <f t="shared" si="1"/>
        <v>193.4</v>
      </c>
      <c r="N115" s="53">
        <v>152</v>
      </c>
      <c r="O115" s="50">
        <f>P115</f>
        <v>266</v>
      </c>
      <c r="P115" s="50">
        <f>Q115</f>
        <v>266</v>
      </c>
      <c r="Q115" s="53">
        <v>266</v>
      </c>
      <c r="R115" s="53">
        <v>223</v>
      </c>
      <c r="S115" s="53">
        <v>204</v>
      </c>
      <c r="T115" s="53">
        <v>181</v>
      </c>
      <c r="U115" s="53">
        <v>177</v>
      </c>
      <c r="V115" s="53">
        <v>161</v>
      </c>
      <c r="W115" s="53">
        <v>177</v>
      </c>
      <c r="X115" s="53">
        <v>179</v>
      </c>
      <c r="Y115" s="53">
        <v>149</v>
      </c>
      <c r="Z115" s="53">
        <v>153</v>
      </c>
      <c r="AA115" s="53">
        <v>178</v>
      </c>
      <c r="AB115" s="53">
        <v>138</v>
      </c>
      <c r="AC115" s="53">
        <v>200</v>
      </c>
      <c r="AD115" s="53">
        <v>144</v>
      </c>
      <c r="AE115" s="53">
        <v>144</v>
      </c>
      <c r="AF115" s="53">
        <v>141</v>
      </c>
      <c r="AG115" s="53">
        <v>153</v>
      </c>
    </row>
    <row r="116" spans="1:33" s="49" customFormat="1" x14ac:dyDescent="0.3">
      <c r="A116" s="51" t="s">
        <v>116</v>
      </c>
      <c r="B116" s="49" t="s">
        <v>19</v>
      </c>
      <c r="C116" s="51" t="s">
        <v>114</v>
      </c>
      <c r="D116" s="51">
        <v>100</v>
      </c>
      <c r="E116" s="51" t="s">
        <v>25</v>
      </c>
      <c r="F116" s="51" t="s">
        <v>11</v>
      </c>
      <c r="G116" s="52">
        <v>45039</v>
      </c>
      <c r="H116" s="53">
        <v>312</v>
      </c>
      <c r="I116" s="53">
        <v>244</v>
      </c>
      <c r="J116" s="53">
        <v>234</v>
      </c>
      <c r="K116" s="53">
        <v>284</v>
      </c>
      <c r="L116" s="53">
        <v>268</v>
      </c>
      <c r="M116" s="50">
        <f t="shared" si="1"/>
        <v>268.39999999999998</v>
      </c>
      <c r="N116" s="53">
        <v>147</v>
      </c>
      <c r="O116" s="50">
        <f>P116</f>
        <v>209</v>
      </c>
      <c r="P116" s="53">
        <v>209</v>
      </c>
      <c r="Q116" s="53">
        <v>191</v>
      </c>
      <c r="R116" s="53">
        <v>184</v>
      </c>
      <c r="S116" s="53">
        <v>183</v>
      </c>
      <c r="T116" s="53">
        <v>169</v>
      </c>
      <c r="U116" s="53">
        <v>165</v>
      </c>
      <c r="V116" s="53">
        <v>155</v>
      </c>
      <c r="W116" s="53">
        <v>157</v>
      </c>
      <c r="X116" s="53">
        <v>144</v>
      </c>
      <c r="Y116" s="53">
        <v>157</v>
      </c>
      <c r="Z116" s="53">
        <v>174</v>
      </c>
      <c r="AA116" s="53">
        <v>158</v>
      </c>
      <c r="AB116" s="53">
        <v>150.5</v>
      </c>
      <c r="AC116" s="53">
        <v>139.5</v>
      </c>
      <c r="AD116" s="53">
        <v>132.5</v>
      </c>
      <c r="AE116" s="53">
        <v>141</v>
      </c>
      <c r="AF116" s="53">
        <v>151</v>
      </c>
      <c r="AG116" s="53">
        <v>229.5</v>
      </c>
    </row>
    <row r="117" spans="1:33" s="49" customFormat="1" x14ac:dyDescent="0.3"/>
    <row r="118" spans="1:33" s="49" customFormat="1" x14ac:dyDescent="0.3">
      <c r="A118" s="49" t="s">
        <v>16</v>
      </c>
      <c r="B118" s="49" t="s">
        <v>19</v>
      </c>
      <c r="C118" s="49" t="s">
        <v>114</v>
      </c>
      <c r="D118" s="49">
        <v>0</v>
      </c>
      <c r="E118" s="51" t="s">
        <v>25</v>
      </c>
      <c r="F118" s="49" t="s">
        <v>11</v>
      </c>
      <c r="G118" s="49" t="s">
        <v>131</v>
      </c>
      <c r="H118" s="49">
        <v>181</v>
      </c>
      <c r="I118" s="49">
        <v>170</v>
      </c>
      <c r="J118" s="49">
        <v>140</v>
      </c>
      <c r="K118" s="49">
        <v>126</v>
      </c>
      <c r="L118" s="49">
        <v>206</v>
      </c>
      <c r="M118" s="49">
        <f t="shared" ref="M118:M159" si="2">AVERAGE(L118,K118,J118,I118,H118)</f>
        <v>164.6</v>
      </c>
      <c r="N118" s="49">
        <v>230</v>
      </c>
      <c r="O118" s="49">
        <v>157</v>
      </c>
      <c r="P118" s="49">
        <v>151</v>
      </c>
      <c r="Q118" s="49">
        <v>182</v>
      </c>
      <c r="R118" s="49">
        <v>221</v>
      </c>
      <c r="S118" s="49">
        <v>227</v>
      </c>
      <c r="T118" s="49">
        <v>161</v>
      </c>
      <c r="U118" s="49">
        <v>157</v>
      </c>
      <c r="V118" s="49">
        <v>161</v>
      </c>
      <c r="W118" s="49">
        <v>137</v>
      </c>
      <c r="X118" s="49">
        <v>146</v>
      </c>
      <c r="Y118" s="49">
        <v>123</v>
      </c>
      <c r="Z118" s="49">
        <v>123</v>
      </c>
      <c r="AA118" s="49">
        <v>120</v>
      </c>
      <c r="AB118" s="49">
        <v>129</v>
      </c>
      <c r="AC118" s="49">
        <v>152.5</v>
      </c>
      <c r="AD118" s="49">
        <v>144</v>
      </c>
      <c r="AE118" s="49">
        <v>129</v>
      </c>
      <c r="AF118" s="49">
        <v>123</v>
      </c>
      <c r="AG118" s="49">
        <v>120</v>
      </c>
    </row>
    <row r="119" spans="1:33" s="49" customFormat="1" x14ac:dyDescent="0.3">
      <c r="A119" s="49" t="s">
        <v>79</v>
      </c>
      <c r="B119" s="49" t="s">
        <v>19</v>
      </c>
      <c r="C119" s="49" t="s">
        <v>114</v>
      </c>
      <c r="D119" s="49">
        <v>0</v>
      </c>
      <c r="E119" s="51" t="s">
        <v>25</v>
      </c>
      <c r="F119" s="49" t="s">
        <v>11</v>
      </c>
      <c r="G119" s="49" t="s">
        <v>132</v>
      </c>
      <c r="H119" s="49">
        <v>120</v>
      </c>
      <c r="I119" s="49">
        <v>165</v>
      </c>
      <c r="J119" s="49">
        <v>112</v>
      </c>
      <c r="K119" s="49">
        <v>112</v>
      </c>
      <c r="L119" s="49">
        <v>177</v>
      </c>
      <c r="M119" s="49">
        <f t="shared" si="2"/>
        <v>137.19999999999999</v>
      </c>
      <c r="N119" s="49">
        <v>125</v>
      </c>
      <c r="O119" s="49">
        <v>116</v>
      </c>
      <c r="P119" s="49">
        <v>122</v>
      </c>
      <c r="Q119" s="49">
        <v>116</v>
      </c>
      <c r="R119" s="49">
        <v>109</v>
      </c>
      <c r="S119" s="49">
        <v>110</v>
      </c>
      <c r="T119" s="49">
        <v>132</v>
      </c>
      <c r="U119" s="49">
        <v>154</v>
      </c>
      <c r="V119" s="49">
        <v>153</v>
      </c>
      <c r="W119" s="49">
        <v>166</v>
      </c>
      <c r="X119" s="49">
        <v>170</v>
      </c>
      <c r="Y119" s="49">
        <v>190</v>
      </c>
      <c r="Z119" s="49">
        <v>169</v>
      </c>
      <c r="AA119" s="49">
        <v>158.5</v>
      </c>
      <c r="AB119" s="49">
        <v>135</v>
      </c>
      <c r="AC119" s="49">
        <v>203</v>
      </c>
      <c r="AD119" s="49">
        <v>201</v>
      </c>
      <c r="AE119" s="49">
        <v>209</v>
      </c>
      <c r="AF119" s="49">
        <v>144</v>
      </c>
      <c r="AG119" s="49">
        <v>125</v>
      </c>
    </row>
    <row r="120" spans="1:33" s="49" customFormat="1" x14ac:dyDescent="0.3">
      <c r="A120" s="49" t="s">
        <v>117</v>
      </c>
      <c r="B120" s="49" t="s">
        <v>8</v>
      </c>
      <c r="C120" s="49" t="s">
        <v>114</v>
      </c>
      <c r="D120" s="49">
        <v>0</v>
      </c>
      <c r="E120" s="51" t="s">
        <v>25</v>
      </c>
      <c r="F120" s="49" t="s">
        <v>11</v>
      </c>
      <c r="G120" s="49" t="s">
        <v>131</v>
      </c>
      <c r="H120" s="49">
        <v>83</v>
      </c>
      <c r="I120" s="49">
        <v>82</v>
      </c>
      <c r="J120" s="49">
        <v>81</v>
      </c>
      <c r="K120" s="49">
        <v>82</v>
      </c>
      <c r="L120" s="49">
        <v>122</v>
      </c>
      <c r="M120" s="49">
        <f t="shared" si="2"/>
        <v>90</v>
      </c>
      <c r="N120" s="49">
        <v>101</v>
      </c>
      <c r="O120" s="49">
        <v>96</v>
      </c>
      <c r="P120" s="49">
        <v>115</v>
      </c>
      <c r="Q120" s="49">
        <v>213</v>
      </c>
      <c r="R120" s="49">
        <v>191</v>
      </c>
      <c r="S120" s="49">
        <v>180</v>
      </c>
      <c r="T120" s="49">
        <v>173</v>
      </c>
      <c r="U120" s="49">
        <v>175</v>
      </c>
      <c r="V120" s="49">
        <v>179</v>
      </c>
      <c r="W120" s="49">
        <v>174</v>
      </c>
      <c r="X120" s="49">
        <v>164</v>
      </c>
      <c r="Y120" s="49">
        <v>167</v>
      </c>
      <c r="Z120" s="49">
        <v>163.5</v>
      </c>
      <c r="AA120" s="49">
        <v>156</v>
      </c>
      <c r="AB120" s="49">
        <v>167</v>
      </c>
      <c r="AC120" s="49">
        <v>172</v>
      </c>
      <c r="AD120" s="49">
        <v>160</v>
      </c>
      <c r="AE120" s="49">
        <v>149</v>
      </c>
      <c r="AF120" s="49">
        <v>118.5</v>
      </c>
      <c r="AG120" s="49">
        <v>86</v>
      </c>
    </row>
    <row r="121" spans="1:33" s="49" customFormat="1" x14ac:dyDescent="0.3">
      <c r="A121" s="49" t="s">
        <v>122</v>
      </c>
      <c r="B121" s="49" t="s">
        <v>19</v>
      </c>
      <c r="C121" s="49" t="s">
        <v>114</v>
      </c>
      <c r="D121" s="49">
        <v>0</v>
      </c>
      <c r="E121" s="51" t="s">
        <v>25</v>
      </c>
      <c r="F121" s="49" t="s">
        <v>11</v>
      </c>
      <c r="G121" s="49" t="s">
        <v>132</v>
      </c>
      <c r="H121" s="49">
        <v>144</v>
      </c>
      <c r="I121" s="49">
        <v>142</v>
      </c>
      <c r="J121" s="49">
        <v>181</v>
      </c>
      <c r="K121" s="49">
        <v>226</v>
      </c>
      <c r="L121" s="49">
        <v>170</v>
      </c>
      <c r="M121" s="49">
        <f t="shared" si="2"/>
        <v>172.6</v>
      </c>
      <c r="N121" s="49">
        <v>98</v>
      </c>
      <c r="O121" s="49">
        <v>128</v>
      </c>
      <c r="P121" s="49">
        <v>117</v>
      </c>
      <c r="Q121" s="49">
        <v>154</v>
      </c>
      <c r="R121" s="49">
        <v>199</v>
      </c>
      <c r="S121" s="49">
        <v>190.5</v>
      </c>
      <c r="T121" s="49">
        <v>168</v>
      </c>
      <c r="U121" s="49">
        <v>199</v>
      </c>
      <c r="V121" s="49">
        <v>178</v>
      </c>
      <c r="W121" s="49">
        <v>155</v>
      </c>
      <c r="X121" s="49">
        <v>204</v>
      </c>
      <c r="Y121" s="49">
        <v>226.5</v>
      </c>
      <c r="Z121" s="49">
        <v>163</v>
      </c>
      <c r="AA121" s="49">
        <v>128</v>
      </c>
      <c r="AB121" s="49">
        <v>109.5</v>
      </c>
      <c r="AC121" s="49">
        <v>120</v>
      </c>
      <c r="AD121" s="49">
        <v>116</v>
      </c>
      <c r="AE121" s="49">
        <v>152</v>
      </c>
      <c r="AF121" s="49">
        <v>115</v>
      </c>
      <c r="AG121" s="49">
        <v>112</v>
      </c>
    </row>
    <row r="122" spans="1:33" s="49" customFormat="1" x14ac:dyDescent="0.3">
      <c r="A122" s="49" t="s">
        <v>118</v>
      </c>
      <c r="B122" s="49" t="s">
        <v>8</v>
      </c>
      <c r="C122" s="49" t="s">
        <v>114</v>
      </c>
      <c r="D122" s="49">
        <v>0</v>
      </c>
      <c r="E122" s="51" t="s">
        <v>25</v>
      </c>
      <c r="F122" s="49" t="s">
        <v>11</v>
      </c>
      <c r="G122" s="49" t="s">
        <v>133</v>
      </c>
      <c r="H122" s="49">
        <v>202.5</v>
      </c>
      <c r="I122" s="49">
        <v>124</v>
      </c>
      <c r="J122" s="49">
        <v>82</v>
      </c>
      <c r="K122" s="49">
        <v>102.5</v>
      </c>
      <c r="L122" s="49">
        <v>134</v>
      </c>
      <c r="M122" s="49">
        <f t="shared" si="2"/>
        <v>129</v>
      </c>
      <c r="N122" s="49">
        <v>107.5</v>
      </c>
      <c r="O122" s="49">
        <v>101</v>
      </c>
      <c r="P122" s="49">
        <v>98</v>
      </c>
      <c r="Q122" s="49">
        <v>171</v>
      </c>
      <c r="R122" s="49">
        <v>164</v>
      </c>
      <c r="S122" s="49">
        <v>159</v>
      </c>
      <c r="T122" s="49">
        <v>160</v>
      </c>
      <c r="U122" s="49">
        <v>169</v>
      </c>
      <c r="V122" s="49">
        <v>184.5</v>
      </c>
      <c r="W122" s="49">
        <v>132</v>
      </c>
      <c r="X122" s="49">
        <v>118</v>
      </c>
      <c r="Y122" s="49">
        <v>122</v>
      </c>
      <c r="Z122" s="49">
        <v>100</v>
      </c>
      <c r="AA122" s="49">
        <v>101</v>
      </c>
      <c r="AB122" s="49">
        <v>102</v>
      </c>
      <c r="AC122" s="49">
        <v>100</v>
      </c>
      <c r="AD122" s="49">
        <v>111</v>
      </c>
      <c r="AE122" s="49">
        <v>92</v>
      </c>
      <c r="AF122" s="49">
        <v>105</v>
      </c>
      <c r="AG122" s="49">
        <v>112</v>
      </c>
    </row>
    <row r="123" spans="1:33" s="49" customFormat="1" x14ac:dyDescent="0.3">
      <c r="A123" s="49" t="s">
        <v>119</v>
      </c>
      <c r="B123" s="49" t="s">
        <v>8</v>
      </c>
      <c r="C123" s="49" t="s">
        <v>114</v>
      </c>
      <c r="D123" s="49">
        <v>0</v>
      </c>
      <c r="E123" s="51" t="s">
        <v>25</v>
      </c>
      <c r="F123" s="49" t="s">
        <v>11</v>
      </c>
      <c r="G123" s="49" t="s">
        <v>134</v>
      </c>
      <c r="H123" s="49">
        <v>196</v>
      </c>
      <c r="I123" s="49">
        <v>167</v>
      </c>
      <c r="J123" s="49">
        <v>123</v>
      </c>
      <c r="K123" s="49">
        <v>116</v>
      </c>
      <c r="L123" s="49">
        <v>190</v>
      </c>
      <c r="M123" s="49">
        <f t="shared" si="2"/>
        <v>158.4</v>
      </c>
      <c r="N123" s="49">
        <v>133</v>
      </c>
      <c r="O123" s="49">
        <v>139</v>
      </c>
      <c r="P123" s="49">
        <v>140</v>
      </c>
      <c r="Q123" s="49">
        <v>131</v>
      </c>
      <c r="R123" s="49">
        <v>182.5</v>
      </c>
      <c r="S123" s="49">
        <v>222</v>
      </c>
      <c r="T123" s="49">
        <v>214</v>
      </c>
      <c r="U123" s="49">
        <v>197</v>
      </c>
      <c r="V123" s="49">
        <v>196</v>
      </c>
      <c r="W123" s="49">
        <v>178.5</v>
      </c>
      <c r="X123" s="49">
        <v>180</v>
      </c>
      <c r="Y123" s="49">
        <v>154</v>
      </c>
      <c r="Z123" s="49">
        <v>167</v>
      </c>
      <c r="AA123" s="49">
        <v>175</v>
      </c>
      <c r="AB123" s="49">
        <v>205</v>
      </c>
      <c r="AC123" s="49">
        <v>173</v>
      </c>
      <c r="AD123" s="49">
        <v>194</v>
      </c>
      <c r="AE123" s="49">
        <v>153</v>
      </c>
      <c r="AF123" s="49">
        <v>111</v>
      </c>
      <c r="AG123" s="49">
        <v>102</v>
      </c>
    </row>
    <row r="124" spans="1:33" s="49" customFormat="1" x14ac:dyDescent="0.3">
      <c r="A124" s="51" t="s">
        <v>123</v>
      </c>
      <c r="B124" s="51" t="s">
        <v>19</v>
      </c>
      <c r="C124" s="49" t="s">
        <v>114</v>
      </c>
      <c r="D124" s="49">
        <v>0</v>
      </c>
      <c r="E124" s="51" t="s">
        <v>25</v>
      </c>
      <c r="F124" s="51" t="s">
        <v>11</v>
      </c>
      <c r="G124" s="52">
        <v>45246</v>
      </c>
      <c r="H124" s="51">
        <v>210</v>
      </c>
      <c r="I124" s="51">
        <v>233</v>
      </c>
      <c r="J124" s="51">
        <v>155</v>
      </c>
      <c r="K124" s="51">
        <v>163</v>
      </c>
      <c r="L124" s="51">
        <v>183</v>
      </c>
      <c r="M124" s="49">
        <f t="shared" si="2"/>
        <v>188.8</v>
      </c>
      <c r="N124" s="51">
        <v>13</v>
      </c>
      <c r="O124" s="51">
        <v>182</v>
      </c>
      <c r="P124" s="51">
        <v>205</v>
      </c>
      <c r="Q124" s="51">
        <v>142</v>
      </c>
      <c r="R124" s="51">
        <v>137</v>
      </c>
      <c r="S124" s="51">
        <v>145</v>
      </c>
      <c r="T124" s="51">
        <v>177</v>
      </c>
      <c r="U124" s="51">
        <v>175</v>
      </c>
      <c r="V124" s="51">
        <v>158</v>
      </c>
      <c r="W124" s="51">
        <v>144.5</v>
      </c>
      <c r="X124" s="51">
        <v>148</v>
      </c>
      <c r="Y124" s="51">
        <v>149</v>
      </c>
      <c r="Z124" s="51">
        <v>132</v>
      </c>
      <c r="AA124" s="51">
        <v>137</v>
      </c>
      <c r="AB124" s="51">
        <v>139</v>
      </c>
      <c r="AC124" s="51">
        <v>136</v>
      </c>
      <c r="AD124" s="51">
        <v>139.5</v>
      </c>
      <c r="AE124" s="51">
        <v>132</v>
      </c>
      <c r="AF124" s="51">
        <v>132.5</v>
      </c>
      <c r="AG124" s="51">
        <v>148</v>
      </c>
    </row>
    <row r="125" spans="1:33" s="49" customFormat="1" x14ac:dyDescent="0.3">
      <c r="A125" s="51" t="s">
        <v>120</v>
      </c>
      <c r="B125" s="51" t="s">
        <v>8</v>
      </c>
      <c r="C125" s="49" t="s">
        <v>114</v>
      </c>
      <c r="D125" s="49">
        <v>0</v>
      </c>
      <c r="E125" s="51" t="s">
        <v>25</v>
      </c>
      <c r="F125" s="51" t="s">
        <v>11</v>
      </c>
      <c r="G125" s="52">
        <v>45240</v>
      </c>
      <c r="H125" s="51">
        <v>114</v>
      </c>
      <c r="I125" s="51">
        <v>91</v>
      </c>
      <c r="J125" s="51">
        <v>161.5</v>
      </c>
      <c r="K125" s="51">
        <v>145</v>
      </c>
      <c r="L125" s="51">
        <v>154</v>
      </c>
      <c r="M125" s="49">
        <f t="shared" si="2"/>
        <v>133.1</v>
      </c>
      <c r="N125" s="51">
        <v>104.5</v>
      </c>
      <c r="O125" s="51">
        <v>118</v>
      </c>
      <c r="P125" s="51">
        <v>102</v>
      </c>
      <c r="Q125" s="51">
        <v>153</v>
      </c>
      <c r="R125" s="51">
        <v>157</v>
      </c>
      <c r="S125" s="51">
        <v>155</v>
      </c>
      <c r="T125" s="51">
        <v>142</v>
      </c>
      <c r="U125" s="51">
        <v>112</v>
      </c>
      <c r="V125" s="51">
        <v>120</v>
      </c>
      <c r="W125" s="51">
        <v>87</v>
      </c>
      <c r="X125" s="51">
        <v>104</v>
      </c>
      <c r="Y125" s="51">
        <v>79</v>
      </c>
      <c r="Z125" s="51">
        <v>104</v>
      </c>
      <c r="AA125" s="51">
        <v>99</v>
      </c>
      <c r="AB125" s="51">
        <v>69</v>
      </c>
      <c r="AC125" s="51">
        <v>70</v>
      </c>
      <c r="AD125" s="51">
        <v>71</v>
      </c>
      <c r="AE125" s="51">
        <v>80</v>
      </c>
      <c r="AF125" s="51">
        <v>162</v>
      </c>
      <c r="AG125" s="51">
        <v>162</v>
      </c>
    </row>
    <row r="126" spans="1:33" s="49" customFormat="1" x14ac:dyDescent="0.3">
      <c r="A126" s="51" t="s">
        <v>17</v>
      </c>
      <c r="B126" s="51" t="s">
        <v>8</v>
      </c>
      <c r="C126" s="49" t="s">
        <v>114</v>
      </c>
      <c r="D126" s="49">
        <v>0</v>
      </c>
      <c r="E126" s="51" t="s">
        <v>25</v>
      </c>
      <c r="F126" s="51" t="s">
        <v>11</v>
      </c>
      <c r="G126" s="52">
        <v>45233</v>
      </c>
      <c r="H126" s="51">
        <v>169</v>
      </c>
      <c r="I126" s="51">
        <v>177</v>
      </c>
      <c r="J126" s="51">
        <v>193</v>
      </c>
      <c r="K126" s="51">
        <v>164</v>
      </c>
      <c r="L126" s="51">
        <v>182</v>
      </c>
      <c r="M126" s="49">
        <f t="shared" si="2"/>
        <v>177</v>
      </c>
      <c r="N126" s="51">
        <v>74</v>
      </c>
      <c r="O126" s="51">
        <v>141</v>
      </c>
      <c r="P126" s="51">
        <v>121</v>
      </c>
      <c r="Q126" s="51">
        <v>97</v>
      </c>
      <c r="R126" s="51">
        <v>96</v>
      </c>
      <c r="S126" s="51">
        <v>127</v>
      </c>
      <c r="T126" s="51">
        <v>141</v>
      </c>
      <c r="U126" s="51">
        <v>143</v>
      </c>
      <c r="V126" s="51">
        <v>136</v>
      </c>
      <c r="W126" s="51">
        <v>134</v>
      </c>
      <c r="X126" s="51">
        <v>127</v>
      </c>
      <c r="Y126" s="51">
        <v>129</v>
      </c>
      <c r="Z126" s="51">
        <v>131</v>
      </c>
      <c r="AA126" s="51">
        <v>124</v>
      </c>
      <c r="AB126" s="51">
        <v>125</v>
      </c>
      <c r="AC126" s="51">
        <v>129</v>
      </c>
      <c r="AD126" s="51">
        <v>130</v>
      </c>
      <c r="AE126" s="51">
        <v>135</v>
      </c>
      <c r="AF126" s="51">
        <v>127</v>
      </c>
      <c r="AG126" s="51">
        <v>132</v>
      </c>
    </row>
    <row r="127" spans="1:33" s="49" customFormat="1" x14ac:dyDescent="0.3">
      <c r="A127" s="51" t="s">
        <v>124</v>
      </c>
      <c r="B127" s="51" t="s">
        <v>19</v>
      </c>
      <c r="C127" s="49" t="s">
        <v>114</v>
      </c>
      <c r="D127" s="49">
        <v>0</v>
      </c>
      <c r="E127" s="51" t="s">
        <v>25</v>
      </c>
      <c r="F127" s="51" t="s">
        <v>11</v>
      </c>
      <c r="G127" s="52">
        <v>45232</v>
      </c>
      <c r="H127" s="51">
        <v>136</v>
      </c>
      <c r="I127" s="51">
        <v>132</v>
      </c>
      <c r="J127" s="51">
        <v>184</v>
      </c>
      <c r="K127" s="51">
        <v>186</v>
      </c>
      <c r="L127" s="51">
        <v>162</v>
      </c>
      <c r="M127" s="49">
        <f t="shared" si="2"/>
        <v>160</v>
      </c>
      <c r="N127" s="51">
        <v>78</v>
      </c>
      <c r="O127" s="51">
        <v>101</v>
      </c>
      <c r="P127" s="51">
        <v>87</v>
      </c>
      <c r="Q127" s="51">
        <v>122</v>
      </c>
      <c r="R127" s="51">
        <v>160</v>
      </c>
      <c r="S127" s="51">
        <v>169</v>
      </c>
      <c r="T127" s="51">
        <v>172</v>
      </c>
      <c r="U127" s="51">
        <v>157</v>
      </c>
      <c r="V127" s="51">
        <v>137</v>
      </c>
      <c r="W127" s="51">
        <v>132</v>
      </c>
      <c r="X127" s="51">
        <v>125</v>
      </c>
      <c r="Y127" s="51">
        <v>187</v>
      </c>
      <c r="Z127" s="51">
        <v>180.5</v>
      </c>
      <c r="AA127" s="51">
        <v>139</v>
      </c>
      <c r="AB127" s="51">
        <v>93</v>
      </c>
      <c r="AC127" s="51">
        <v>111</v>
      </c>
      <c r="AD127" s="51">
        <v>104</v>
      </c>
      <c r="AE127" s="51">
        <v>107</v>
      </c>
      <c r="AF127" s="51">
        <v>185</v>
      </c>
      <c r="AG127" s="51">
        <v>193</v>
      </c>
    </row>
    <row r="128" spans="1:33" s="49" customFormat="1" x14ac:dyDescent="0.3">
      <c r="A128" s="51" t="s">
        <v>18</v>
      </c>
      <c r="B128" s="51" t="s">
        <v>8</v>
      </c>
      <c r="C128" s="49" t="s">
        <v>114</v>
      </c>
      <c r="D128" s="49">
        <v>0</v>
      </c>
      <c r="E128" s="51" t="s">
        <v>25</v>
      </c>
      <c r="F128" s="51" t="s">
        <v>11</v>
      </c>
      <c r="G128" s="52">
        <v>45226</v>
      </c>
      <c r="H128" s="51">
        <v>148</v>
      </c>
      <c r="I128" s="51">
        <v>223.5</v>
      </c>
      <c r="J128" s="51">
        <v>118.5</v>
      </c>
      <c r="K128" s="51">
        <v>111</v>
      </c>
      <c r="L128" s="51">
        <v>155.5</v>
      </c>
      <c r="M128" s="49">
        <f t="shared" si="2"/>
        <v>151.30000000000001</v>
      </c>
      <c r="N128" s="51">
        <v>68</v>
      </c>
      <c r="O128" s="51">
        <v>97</v>
      </c>
      <c r="P128" s="51">
        <v>81</v>
      </c>
      <c r="Q128" s="51">
        <v>121</v>
      </c>
      <c r="R128" s="51">
        <v>107</v>
      </c>
      <c r="S128" s="51">
        <v>127</v>
      </c>
      <c r="T128" s="51">
        <v>128</v>
      </c>
      <c r="U128" s="51">
        <v>118</v>
      </c>
      <c r="V128" s="51">
        <v>140</v>
      </c>
      <c r="W128" s="51">
        <v>108</v>
      </c>
      <c r="X128" s="51">
        <v>94</v>
      </c>
      <c r="Y128" s="51">
        <v>113.5</v>
      </c>
      <c r="Z128" s="51">
        <v>104</v>
      </c>
      <c r="AA128" s="51">
        <v>148</v>
      </c>
      <c r="AB128" s="51">
        <v>142</v>
      </c>
      <c r="AC128" s="51">
        <v>125</v>
      </c>
      <c r="AD128" s="51">
        <v>88</v>
      </c>
      <c r="AE128" s="51">
        <v>70</v>
      </c>
      <c r="AF128" s="51">
        <v>129.5</v>
      </c>
      <c r="AG128" s="51">
        <v>166</v>
      </c>
    </row>
    <row r="129" spans="1:33" s="49" customFormat="1" x14ac:dyDescent="0.3">
      <c r="A129" s="51" t="s">
        <v>121</v>
      </c>
      <c r="B129" s="51" t="s">
        <v>8</v>
      </c>
      <c r="C129" s="49" t="s">
        <v>114</v>
      </c>
      <c r="D129" s="49">
        <v>0</v>
      </c>
      <c r="E129" s="51" t="s">
        <v>25</v>
      </c>
      <c r="F129" s="51" t="s">
        <v>11</v>
      </c>
      <c r="G129" s="52">
        <v>45240</v>
      </c>
      <c r="H129" s="51">
        <v>203</v>
      </c>
      <c r="I129" s="51">
        <v>174.5</v>
      </c>
      <c r="J129" s="51">
        <v>162</v>
      </c>
      <c r="K129" s="51">
        <v>183</v>
      </c>
      <c r="L129" s="51">
        <v>194</v>
      </c>
      <c r="M129" s="49">
        <f t="shared" si="2"/>
        <v>183.3</v>
      </c>
      <c r="N129" s="51">
        <v>17</v>
      </c>
      <c r="O129" s="51">
        <v>183</v>
      </c>
      <c r="P129" s="51">
        <v>129</v>
      </c>
      <c r="Q129" s="51">
        <v>111</v>
      </c>
      <c r="R129" s="51">
        <v>107</v>
      </c>
      <c r="S129" s="51">
        <v>123</v>
      </c>
      <c r="T129" s="51">
        <v>156</v>
      </c>
      <c r="U129" s="51">
        <v>138.5</v>
      </c>
      <c r="V129" s="51">
        <v>141.5</v>
      </c>
      <c r="W129" s="51">
        <v>140</v>
      </c>
      <c r="X129" s="51">
        <v>146</v>
      </c>
      <c r="Y129" s="51">
        <v>141</v>
      </c>
      <c r="Z129" s="51">
        <v>146</v>
      </c>
      <c r="AA129" s="51">
        <v>142</v>
      </c>
      <c r="AB129" s="51">
        <v>132</v>
      </c>
      <c r="AC129" s="51">
        <v>138</v>
      </c>
      <c r="AD129" s="51">
        <v>126</v>
      </c>
      <c r="AE129" s="51">
        <v>131</v>
      </c>
      <c r="AF129" s="51">
        <v>126</v>
      </c>
      <c r="AG129" s="51">
        <v>135.5</v>
      </c>
    </row>
    <row r="130" spans="1:33" s="49" customFormat="1" x14ac:dyDescent="0.3">
      <c r="A130" s="51" t="s">
        <v>80</v>
      </c>
      <c r="B130" s="51" t="s">
        <v>19</v>
      </c>
      <c r="C130" s="49" t="s">
        <v>114</v>
      </c>
      <c r="D130" s="49">
        <v>0</v>
      </c>
      <c r="E130" s="51" t="s">
        <v>25</v>
      </c>
      <c r="F130" s="51" t="s">
        <v>11</v>
      </c>
      <c r="G130" s="52">
        <v>45225</v>
      </c>
      <c r="H130" s="51">
        <v>193</v>
      </c>
      <c r="I130" s="51">
        <v>182</v>
      </c>
      <c r="J130" s="51">
        <v>195</v>
      </c>
      <c r="K130" s="51">
        <v>171</v>
      </c>
      <c r="L130" s="51">
        <v>175</v>
      </c>
      <c r="M130" s="49">
        <f t="shared" si="2"/>
        <v>183.2</v>
      </c>
      <c r="N130" s="51">
        <v>123</v>
      </c>
      <c r="O130" s="51">
        <v>143</v>
      </c>
      <c r="P130" s="51">
        <v>109.5</v>
      </c>
      <c r="Q130" s="51">
        <v>100</v>
      </c>
      <c r="R130" s="51">
        <v>101</v>
      </c>
      <c r="S130" s="51">
        <v>109</v>
      </c>
      <c r="T130" s="51">
        <v>117</v>
      </c>
      <c r="U130" s="51">
        <v>122</v>
      </c>
      <c r="V130" s="51">
        <v>118</v>
      </c>
      <c r="W130" s="51">
        <v>121</v>
      </c>
      <c r="X130" s="51">
        <v>121</v>
      </c>
      <c r="Y130" s="51">
        <v>121</v>
      </c>
      <c r="Z130" s="51">
        <v>122</v>
      </c>
      <c r="AA130" s="51">
        <v>130</v>
      </c>
      <c r="AB130" s="51">
        <v>154</v>
      </c>
      <c r="AC130" s="51">
        <v>191</v>
      </c>
      <c r="AD130" s="51">
        <v>162</v>
      </c>
      <c r="AE130" s="51">
        <v>158</v>
      </c>
      <c r="AF130" s="51">
        <v>145</v>
      </c>
      <c r="AG130" s="51">
        <v>141</v>
      </c>
    </row>
    <row r="131" spans="1:33" s="49" customFormat="1" x14ac:dyDescent="0.3">
      <c r="A131" s="51" t="s">
        <v>125</v>
      </c>
      <c r="B131" s="51" t="s">
        <v>19</v>
      </c>
      <c r="C131" s="49" t="s">
        <v>114</v>
      </c>
      <c r="D131" s="49">
        <v>0</v>
      </c>
      <c r="E131" s="51" t="s">
        <v>25</v>
      </c>
      <c r="F131" s="51" t="s">
        <v>11</v>
      </c>
      <c r="G131" s="52">
        <v>45239</v>
      </c>
      <c r="H131" s="51">
        <v>183</v>
      </c>
      <c r="I131" s="51">
        <v>128</v>
      </c>
      <c r="J131" s="51">
        <v>112</v>
      </c>
      <c r="K131" s="51">
        <v>294.5</v>
      </c>
      <c r="L131" s="51">
        <v>309</v>
      </c>
      <c r="M131" s="49">
        <f t="shared" si="2"/>
        <v>205.3</v>
      </c>
      <c r="N131" s="51">
        <v>195.5</v>
      </c>
      <c r="O131" s="51">
        <v>148</v>
      </c>
      <c r="P131" s="51">
        <v>139</v>
      </c>
      <c r="Q131" s="51">
        <v>133.5</v>
      </c>
      <c r="R131" s="51">
        <v>123</v>
      </c>
      <c r="S131" s="51">
        <v>114</v>
      </c>
      <c r="T131" s="51">
        <v>145</v>
      </c>
      <c r="U131" s="51">
        <v>156</v>
      </c>
      <c r="V131" s="51">
        <v>149</v>
      </c>
      <c r="W131" s="51">
        <v>146</v>
      </c>
      <c r="X131" s="51">
        <v>145</v>
      </c>
      <c r="Y131" s="51">
        <v>143</v>
      </c>
      <c r="Z131" s="51">
        <v>165</v>
      </c>
      <c r="AA131" s="51">
        <v>129</v>
      </c>
      <c r="AB131" s="51">
        <v>140</v>
      </c>
      <c r="AC131" s="51">
        <v>147</v>
      </c>
      <c r="AD131" s="51">
        <v>174</v>
      </c>
      <c r="AE131" s="51">
        <v>140</v>
      </c>
      <c r="AF131" s="51">
        <v>181</v>
      </c>
      <c r="AG131" s="51">
        <v>169</v>
      </c>
    </row>
    <row r="132" spans="1:33" s="49" customFormat="1" x14ac:dyDescent="0.3">
      <c r="A132" s="49" t="s">
        <v>16</v>
      </c>
      <c r="B132" s="49" t="s">
        <v>19</v>
      </c>
      <c r="C132" s="49" t="s">
        <v>114</v>
      </c>
      <c r="D132" s="49">
        <v>300</v>
      </c>
      <c r="E132" s="51" t="s">
        <v>25</v>
      </c>
      <c r="F132" s="49" t="s">
        <v>11</v>
      </c>
      <c r="G132" s="49" t="s">
        <v>134</v>
      </c>
      <c r="H132" s="49">
        <v>208</v>
      </c>
      <c r="I132" s="49">
        <v>217</v>
      </c>
      <c r="J132" s="49">
        <v>191</v>
      </c>
      <c r="K132" s="49">
        <v>116</v>
      </c>
      <c r="L132" s="49">
        <v>186</v>
      </c>
      <c r="M132" s="49">
        <f t="shared" si="2"/>
        <v>183.6</v>
      </c>
      <c r="N132" s="49">
        <v>106.5</v>
      </c>
      <c r="O132" s="49">
        <v>190</v>
      </c>
      <c r="P132" s="49">
        <v>190</v>
      </c>
      <c r="Q132" s="49">
        <v>159</v>
      </c>
      <c r="R132" s="49">
        <v>156</v>
      </c>
      <c r="S132" s="49">
        <v>153</v>
      </c>
      <c r="T132" s="49">
        <v>178</v>
      </c>
      <c r="U132" s="49">
        <v>163</v>
      </c>
      <c r="V132" s="49">
        <v>145</v>
      </c>
      <c r="W132" s="49">
        <v>148</v>
      </c>
      <c r="X132" s="49">
        <v>149</v>
      </c>
      <c r="Y132" s="49">
        <v>126</v>
      </c>
      <c r="Z132" s="49">
        <v>125.5</v>
      </c>
      <c r="AA132" s="49">
        <v>126</v>
      </c>
      <c r="AB132" s="49">
        <v>128</v>
      </c>
      <c r="AC132" s="49">
        <v>122</v>
      </c>
      <c r="AD132" s="49">
        <v>122</v>
      </c>
      <c r="AE132" s="49">
        <v>122</v>
      </c>
      <c r="AF132" s="49">
        <v>130.5</v>
      </c>
      <c r="AG132" s="49">
        <v>221</v>
      </c>
    </row>
    <row r="133" spans="1:33" s="49" customFormat="1" x14ac:dyDescent="0.3">
      <c r="A133" s="49" t="s">
        <v>79</v>
      </c>
      <c r="B133" s="49" t="s">
        <v>19</v>
      </c>
      <c r="C133" s="49" t="s">
        <v>114</v>
      </c>
      <c r="D133" s="49">
        <v>300</v>
      </c>
      <c r="E133" s="51" t="s">
        <v>25</v>
      </c>
      <c r="F133" s="49" t="s">
        <v>11</v>
      </c>
      <c r="G133" s="49" t="s">
        <v>131</v>
      </c>
      <c r="H133" s="49">
        <v>238</v>
      </c>
      <c r="I133" s="49">
        <v>193.5</v>
      </c>
      <c r="J133" s="49">
        <v>228</v>
      </c>
      <c r="K133" s="49">
        <v>174</v>
      </c>
      <c r="L133" s="49">
        <v>171</v>
      </c>
      <c r="M133" s="49">
        <f t="shared" si="2"/>
        <v>200.9</v>
      </c>
      <c r="N133" s="49">
        <v>153</v>
      </c>
      <c r="O133" s="49">
        <v>231</v>
      </c>
      <c r="P133" s="49">
        <v>199</v>
      </c>
      <c r="Q133" s="49">
        <v>155</v>
      </c>
      <c r="R133" s="49">
        <v>169</v>
      </c>
      <c r="S133" s="49">
        <v>150</v>
      </c>
      <c r="T133" s="49">
        <v>149</v>
      </c>
      <c r="U133" s="49">
        <v>156</v>
      </c>
      <c r="V133" s="49">
        <v>173</v>
      </c>
      <c r="W133" s="49">
        <v>134</v>
      </c>
      <c r="X133" s="49">
        <v>134</v>
      </c>
      <c r="Y133" s="49">
        <v>122</v>
      </c>
      <c r="Z133" s="49">
        <v>173</v>
      </c>
      <c r="AA133" s="49">
        <v>152</v>
      </c>
      <c r="AB133" s="49">
        <v>167</v>
      </c>
      <c r="AC133" s="49">
        <v>137.5</v>
      </c>
      <c r="AD133" s="49">
        <v>118</v>
      </c>
      <c r="AE133" s="49">
        <v>116</v>
      </c>
      <c r="AF133" s="49">
        <v>121</v>
      </c>
      <c r="AG133" s="49">
        <v>122</v>
      </c>
    </row>
    <row r="134" spans="1:33" s="49" customFormat="1" x14ac:dyDescent="0.3">
      <c r="A134" s="49" t="s">
        <v>117</v>
      </c>
      <c r="B134" s="49" t="s">
        <v>8</v>
      </c>
      <c r="C134" s="49" t="s">
        <v>114</v>
      </c>
      <c r="D134" s="49">
        <v>300</v>
      </c>
      <c r="E134" s="51" t="s">
        <v>25</v>
      </c>
      <c r="F134" s="49" t="s">
        <v>11</v>
      </c>
      <c r="G134" s="49" t="s">
        <v>135</v>
      </c>
      <c r="H134" s="49">
        <v>194.5</v>
      </c>
      <c r="I134" s="49">
        <v>158</v>
      </c>
      <c r="J134" s="49">
        <v>90</v>
      </c>
      <c r="K134" s="49">
        <v>86</v>
      </c>
      <c r="L134" s="49">
        <v>93.5</v>
      </c>
      <c r="M134" s="49">
        <f t="shared" si="2"/>
        <v>124.4</v>
      </c>
      <c r="N134" s="49">
        <v>122</v>
      </c>
      <c r="O134" s="49">
        <v>223</v>
      </c>
      <c r="P134" s="49">
        <v>169</v>
      </c>
      <c r="Q134" s="49">
        <v>193.5</v>
      </c>
      <c r="R134" s="49">
        <v>160.5</v>
      </c>
      <c r="S134" s="49">
        <v>163</v>
      </c>
      <c r="T134" s="49">
        <v>145</v>
      </c>
      <c r="U134" s="49">
        <v>153</v>
      </c>
      <c r="V134" s="49">
        <v>158</v>
      </c>
      <c r="W134" s="49">
        <v>144</v>
      </c>
      <c r="X134" s="49">
        <v>106</v>
      </c>
      <c r="Y134" s="49">
        <v>99</v>
      </c>
      <c r="Z134" s="49">
        <v>129</v>
      </c>
      <c r="AA134" s="49">
        <v>113</v>
      </c>
      <c r="AB134" s="49">
        <v>155</v>
      </c>
      <c r="AC134" s="49">
        <v>183</v>
      </c>
      <c r="AD134" s="49">
        <v>168.5</v>
      </c>
      <c r="AE134" s="49">
        <v>162</v>
      </c>
      <c r="AF134" s="49">
        <v>120</v>
      </c>
      <c r="AG134" s="49">
        <v>84</v>
      </c>
    </row>
    <row r="135" spans="1:33" s="49" customFormat="1" x14ac:dyDescent="0.3">
      <c r="A135" s="49" t="s">
        <v>122</v>
      </c>
      <c r="B135" s="49" t="s">
        <v>19</v>
      </c>
      <c r="C135" s="49" t="s">
        <v>114</v>
      </c>
      <c r="D135" s="49">
        <v>300</v>
      </c>
      <c r="E135" s="51" t="s">
        <v>25</v>
      </c>
      <c r="F135" s="49" t="s">
        <v>11</v>
      </c>
      <c r="G135" s="49" t="s">
        <v>131</v>
      </c>
      <c r="H135" s="49">
        <v>196</v>
      </c>
      <c r="I135" s="49">
        <v>181</v>
      </c>
      <c r="J135" s="49">
        <v>144</v>
      </c>
      <c r="K135" s="49">
        <v>118.5</v>
      </c>
      <c r="L135" s="49">
        <v>129</v>
      </c>
      <c r="M135" s="49">
        <f t="shared" si="2"/>
        <v>153.69999999999999</v>
      </c>
      <c r="N135" s="49">
        <v>146</v>
      </c>
      <c r="O135" s="49">
        <v>148</v>
      </c>
      <c r="P135" s="49">
        <v>135</v>
      </c>
      <c r="Q135" s="49">
        <v>123</v>
      </c>
      <c r="R135" s="49">
        <v>132</v>
      </c>
      <c r="S135" s="49">
        <v>124</v>
      </c>
      <c r="T135" s="49">
        <v>135</v>
      </c>
      <c r="U135" s="49">
        <v>200</v>
      </c>
      <c r="V135" s="49">
        <v>150.5</v>
      </c>
      <c r="W135" s="49">
        <v>168</v>
      </c>
      <c r="X135" s="49">
        <v>109</v>
      </c>
      <c r="Y135" s="49">
        <v>107</v>
      </c>
      <c r="Z135" s="49">
        <v>129</v>
      </c>
      <c r="AA135" s="49">
        <v>131</v>
      </c>
      <c r="AB135" s="49">
        <v>136</v>
      </c>
      <c r="AC135" s="49">
        <v>139</v>
      </c>
      <c r="AD135" s="49">
        <v>152</v>
      </c>
      <c r="AE135" s="49">
        <v>160</v>
      </c>
      <c r="AF135" s="49">
        <v>128</v>
      </c>
      <c r="AG135" s="49">
        <v>125</v>
      </c>
    </row>
    <row r="136" spans="1:33" s="49" customFormat="1" x14ac:dyDescent="0.3">
      <c r="A136" s="49" t="s">
        <v>118</v>
      </c>
      <c r="B136" s="49" t="s">
        <v>8</v>
      </c>
      <c r="C136" s="49" t="s">
        <v>114</v>
      </c>
      <c r="D136" s="49">
        <v>300</v>
      </c>
      <c r="E136" s="51" t="s">
        <v>25</v>
      </c>
      <c r="F136" s="49" t="s">
        <v>11</v>
      </c>
      <c r="G136" s="49" t="s">
        <v>135</v>
      </c>
      <c r="H136" s="49">
        <v>221</v>
      </c>
      <c r="I136" s="49">
        <v>161.5</v>
      </c>
      <c r="J136" s="49">
        <v>120</v>
      </c>
      <c r="K136" s="49">
        <v>164</v>
      </c>
      <c r="L136" s="49">
        <v>226</v>
      </c>
      <c r="M136" s="49">
        <f t="shared" si="2"/>
        <v>178.5</v>
      </c>
      <c r="N136" s="49">
        <v>99.5</v>
      </c>
      <c r="O136" s="49">
        <v>225.5</v>
      </c>
      <c r="P136" s="49">
        <v>157</v>
      </c>
      <c r="Q136" s="49">
        <v>156</v>
      </c>
      <c r="R136" s="49">
        <v>139</v>
      </c>
      <c r="S136" s="49">
        <v>129</v>
      </c>
      <c r="T136" s="49">
        <v>197</v>
      </c>
      <c r="U136" s="49">
        <v>113</v>
      </c>
      <c r="V136" s="49">
        <v>110</v>
      </c>
      <c r="W136" s="49">
        <v>106</v>
      </c>
      <c r="X136" s="49">
        <v>117</v>
      </c>
      <c r="Y136" s="49">
        <v>120</v>
      </c>
      <c r="Z136" s="49">
        <v>127</v>
      </c>
      <c r="AA136" s="49">
        <v>118.5</v>
      </c>
      <c r="AB136" s="49">
        <v>115</v>
      </c>
      <c r="AC136" s="49">
        <v>127</v>
      </c>
      <c r="AD136" s="49">
        <v>117</v>
      </c>
      <c r="AE136" s="49">
        <v>123</v>
      </c>
      <c r="AF136" s="49">
        <v>119</v>
      </c>
      <c r="AG136" s="49">
        <v>115.5</v>
      </c>
    </row>
    <row r="137" spans="1:33" s="49" customFormat="1" x14ac:dyDescent="0.3">
      <c r="A137" s="49" t="s">
        <v>119</v>
      </c>
      <c r="B137" s="49" t="s">
        <v>8</v>
      </c>
      <c r="C137" s="49" t="s">
        <v>114</v>
      </c>
      <c r="D137" s="49">
        <v>300</v>
      </c>
      <c r="E137" s="51" t="s">
        <v>25</v>
      </c>
      <c r="F137" s="49" t="s">
        <v>11</v>
      </c>
      <c r="G137" s="49" t="s">
        <v>136</v>
      </c>
      <c r="H137" s="49">
        <v>159</v>
      </c>
      <c r="I137" s="49">
        <v>169</v>
      </c>
      <c r="J137" s="49">
        <v>160</v>
      </c>
      <c r="K137" s="49">
        <v>185</v>
      </c>
      <c r="L137" s="49">
        <v>164</v>
      </c>
      <c r="M137" s="49">
        <f t="shared" si="2"/>
        <v>167.4</v>
      </c>
      <c r="N137" s="49">
        <v>119</v>
      </c>
      <c r="O137" s="49">
        <v>156</v>
      </c>
      <c r="P137" s="49">
        <v>156</v>
      </c>
      <c r="Q137" s="49">
        <v>148.5</v>
      </c>
      <c r="R137" s="49">
        <v>164</v>
      </c>
      <c r="S137" s="49">
        <v>121</v>
      </c>
      <c r="T137" s="49">
        <v>117</v>
      </c>
      <c r="U137" s="49">
        <v>103</v>
      </c>
      <c r="V137" s="49">
        <v>111</v>
      </c>
      <c r="W137" s="49">
        <v>113</v>
      </c>
      <c r="X137" s="49">
        <v>121</v>
      </c>
      <c r="Y137" s="49">
        <v>199</v>
      </c>
      <c r="Z137" s="49">
        <v>199</v>
      </c>
      <c r="AA137" s="49">
        <v>180.5</v>
      </c>
      <c r="AB137" s="49">
        <v>147.5</v>
      </c>
      <c r="AC137" s="49">
        <v>95</v>
      </c>
      <c r="AD137" s="49">
        <v>80</v>
      </c>
      <c r="AE137" s="49">
        <v>90</v>
      </c>
      <c r="AF137" s="49">
        <v>98</v>
      </c>
      <c r="AG137" s="49">
        <v>103</v>
      </c>
    </row>
    <row r="138" spans="1:33" s="49" customFormat="1" x14ac:dyDescent="0.3">
      <c r="A138" s="51" t="s">
        <v>123</v>
      </c>
      <c r="B138" s="51" t="s">
        <v>19</v>
      </c>
      <c r="C138" s="49" t="s">
        <v>114</v>
      </c>
      <c r="D138" s="49">
        <v>300</v>
      </c>
      <c r="E138" s="51" t="s">
        <v>25</v>
      </c>
      <c r="F138" s="51" t="s">
        <v>11</v>
      </c>
      <c r="G138" s="52">
        <v>45232</v>
      </c>
      <c r="H138" s="51">
        <v>202</v>
      </c>
      <c r="I138" s="51">
        <v>135</v>
      </c>
      <c r="J138" s="51">
        <v>138</v>
      </c>
      <c r="K138" s="51">
        <v>210</v>
      </c>
      <c r="L138" s="51">
        <v>185</v>
      </c>
      <c r="M138" s="49">
        <f t="shared" si="2"/>
        <v>174</v>
      </c>
      <c r="N138" s="51">
        <v>19</v>
      </c>
      <c r="O138" s="51">
        <v>151.5</v>
      </c>
      <c r="P138" s="51">
        <v>151.5</v>
      </c>
      <c r="Q138" s="51">
        <v>137</v>
      </c>
      <c r="R138" s="51">
        <v>149</v>
      </c>
      <c r="S138" s="51">
        <v>166</v>
      </c>
      <c r="T138" s="51">
        <v>176</v>
      </c>
      <c r="U138" s="51">
        <v>150</v>
      </c>
      <c r="V138" s="51">
        <v>156</v>
      </c>
      <c r="W138" s="51">
        <v>163</v>
      </c>
      <c r="X138" s="51">
        <v>148</v>
      </c>
      <c r="Y138" s="51">
        <v>132</v>
      </c>
      <c r="Z138" s="51">
        <v>132</v>
      </c>
      <c r="AA138" s="51">
        <v>142</v>
      </c>
      <c r="AB138" s="51">
        <v>147</v>
      </c>
      <c r="AC138" s="51">
        <v>146</v>
      </c>
      <c r="AD138" s="51">
        <v>138</v>
      </c>
      <c r="AE138" s="51">
        <v>143</v>
      </c>
      <c r="AF138" s="51">
        <v>142</v>
      </c>
      <c r="AG138" s="51">
        <v>138</v>
      </c>
    </row>
    <row r="139" spans="1:33" s="49" customFormat="1" x14ac:dyDescent="0.3">
      <c r="A139" s="51" t="s">
        <v>120</v>
      </c>
      <c r="B139" s="51" t="s">
        <v>8</v>
      </c>
      <c r="C139" s="49" t="s">
        <v>114</v>
      </c>
      <c r="D139" s="49">
        <v>300</v>
      </c>
      <c r="E139" s="51" t="s">
        <v>25</v>
      </c>
      <c r="F139" s="51" t="s">
        <v>11</v>
      </c>
      <c r="G139" s="52">
        <v>45226</v>
      </c>
      <c r="H139" s="51">
        <v>114</v>
      </c>
      <c r="I139" s="51">
        <v>97</v>
      </c>
      <c r="J139" s="51">
        <v>154</v>
      </c>
      <c r="K139" s="51">
        <v>186</v>
      </c>
      <c r="L139" s="51">
        <v>155</v>
      </c>
      <c r="M139" s="49">
        <f t="shared" si="2"/>
        <v>141.19999999999999</v>
      </c>
      <c r="N139" s="51">
        <v>125</v>
      </c>
      <c r="O139" s="51">
        <v>191</v>
      </c>
      <c r="P139" s="51">
        <v>163.5</v>
      </c>
      <c r="Q139" s="51">
        <v>136</v>
      </c>
      <c r="R139" s="51">
        <v>126</v>
      </c>
      <c r="S139" s="51">
        <v>134</v>
      </c>
      <c r="T139" s="51">
        <v>120</v>
      </c>
      <c r="U139" s="51">
        <v>116</v>
      </c>
      <c r="V139" s="51">
        <v>98</v>
      </c>
      <c r="W139" s="51">
        <v>102</v>
      </c>
      <c r="X139" s="51">
        <v>103</v>
      </c>
      <c r="Y139" s="51">
        <v>107.5</v>
      </c>
      <c r="Z139" s="51">
        <v>94</v>
      </c>
      <c r="AA139" s="51">
        <v>123</v>
      </c>
      <c r="AB139" s="51">
        <v>104</v>
      </c>
      <c r="AC139" s="51">
        <v>118</v>
      </c>
      <c r="AD139" s="51">
        <v>84</v>
      </c>
      <c r="AE139" s="51">
        <v>124</v>
      </c>
      <c r="AF139" s="51">
        <v>144</v>
      </c>
      <c r="AG139" s="51">
        <v>127.5</v>
      </c>
    </row>
    <row r="140" spans="1:33" s="49" customFormat="1" x14ac:dyDescent="0.3">
      <c r="A140" s="51" t="s">
        <v>17</v>
      </c>
      <c r="B140" s="51" t="s">
        <v>8</v>
      </c>
      <c r="C140" s="49" t="s">
        <v>114</v>
      </c>
      <c r="D140" s="49">
        <v>300</v>
      </c>
      <c r="E140" s="51" t="s">
        <v>25</v>
      </c>
      <c r="F140" s="51" t="s">
        <v>11</v>
      </c>
      <c r="G140" s="52">
        <v>45240</v>
      </c>
      <c r="H140" s="51">
        <v>159</v>
      </c>
      <c r="I140" s="51">
        <v>139</v>
      </c>
      <c r="J140" s="51">
        <v>218</v>
      </c>
      <c r="K140" s="51">
        <v>169</v>
      </c>
      <c r="L140" s="51">
        <v>138</v>
      </c>
      <c r="M140" s="49">
        <f t="shared" si="2"/>
        <v>164.6</v>
      </c>
      <c r="N140" s="51">
        <v>105</v>
      </c>
      <c r="O140" s="51">
        <v>190</v>
      </c>
      <c r="P140" s="51">
        <v>190</v>
      </c>
      <c r="Q140" s="51">
        <v>161.5</v>
      </c>
      <c r="R140" s="51">
        <v>158</v>
      </c>
      <c r="S140" s="51">
        <v>156</v>
      </c>
      <c r="T140" s="51">
        <v>158</v>
      </c>
      <c r="U140" s="51">
        <v>155</v>
      </c>
      <c r="V140" s="51">
        <v>157</v>
      </c>
      <c r="W140" s="51">
        <v>155</v>
      </c>
      <c r="X140" s="51">
        <v>153</v>
      </c>
      <c r="Y140" s="51">
        <v>145</v>
      </c>
      <c r="Z140" s="51">
        <v>145</v>
      </c>
      <c r="AA140" s="51">
        <v>144</v>
      </c>
      <c r="AB140" s="51">
        <v>144</v>
      </c>
      <c r="AC140" s="51">
        <v>153</v>
      </c>
      <c r="AD140" s="51">
        <v>146</v>
      </c>
      <c r="AE140" s="51">
        <v>146</v>
      </c>
      <c r="AF140" s="51">
        <v>154</v>
      </c>
      <c r="AG140" s="51">
        <v>139.5</v>
      </c>
    </row>
    <row r="141" spans="1:33" s="49" customFormat="1" x14ac:dyDescent="0.3">
      <c r="A141" s="51" t="s">
        <v>124</v>
      </c>
      <c r="B141" s="51" t="s">
        <v>19</v>
      </c>
      <c r="C141" s="49" t="s">
        <v>114</v>
      </c>
      <c r="D141" s="49">
        <v>300</v>
      </c>
      <c r="E141" s="51" t="s">
        <v>25</v>
      </c>
      <c r="F141" s="51" t="s">
        <v>11</v>
      </c>
      <c r="G141" s="52">
        <v>45239</v>
      </c>
      <c r="H141" s="51">
        <v>168</v>
      </c>
      <c r="I141" s="51">
        <v>150</v>
      </c>
      <c r="J141" s="51">
        <v>186</v>
      </c>
      <c r="K141" s="51">
        <v>148</v>
      </c>
      <c r="L141" s="51">
        <v>159</v>
      </c>
      <c r="M141" s="49">
        <f t="shared" si="2"/>
        <v>162.19999999999999</v>
      </c>
      <c r="N141" s="51">
        <v>126</v>
      </c>
      <c r="O141" s="51">
        <v>182</v>
      </c>
      <c r="P141" s="51">
        <v>159</v>
      </c>
      <c r="Q141" s="51">
        <v>140</v>
      </c>
      <c r="R141" s="51">
        <v>120</v>
      </c>
      <c r="S141" s="51">
        <v>125</v>
      </c>
      <c r="T141" s="51">
        <v>132</v>
      </c>
      <c r="U141" s="51">
        <v>117</v>
      </c>
      <c r="V141" s="51">
        <v>116</v>
      </c>
      <c r="W141" s="51">
        <v>118</v>
      </c>
      <c r="X141" s="51">
        <v>149</v>
      </c>
      <c r="Y141" s="51">
        <v>137</v>
      </c>
      <c r="Z141" s="51">
        <v>96</v>
      </c>
      <c r="AA141" s="51">
        <v>94</v>
      </c>
      <c r="AB141" s="51">
        <v>97.5</v>
      </c>
      <c r="AC141" s="51">
        <v>170</v>
      </c>
      <c r="AD141" s="51">
        <v>113</v>
      </c>
      <c r="AE141" s="51">
        <v>109.5</v>
      </c>
      <c r="AF141" s="51">
        <v>118</v>
      </c>
      <c r="AG141" s="51">
        <v>111</v>
      </c>
    </row>
    <row r="142" spans="1:33" s="49" customFormat="1" x14ac:dyDescent="0.3">
      <c r="A142" s="51" t="s">
        <v>18</v>
      </c>
      <c r="B142" s="51" t="s">
        <v>8</v>
      </c>
      <c r="C142" s="49" t="s">
        <v>114</v>
      </c>
      <c r="D142" s="49">
        <v>300</v>
      </c>
      <c r="E142" s="51" t="s">
        <v>25</v>
      </c>
      <c r="F142" s="51" t="s">
        <v>11</v>
      </c>
      <c r="G142" s="52">
        <v>45233</v>
      </c>
      <c r="H142" s="51">
        <v>154</v>
      </c>
      <c r="I142" s="51">
        <v>147</v>
      </c>
      <c r="J142" s="51">
        <v>136</v>
      </c>
      <c r="K142" s="51">
        <v>122.5</v>
      </c>
      <c r="L142" s="51">
        <v>174</v>
      </c>
      <c r="M142" s="49">
        <f t="shared" si="2"/>
        <v>146.69999999999999</v>
      </c>
      <c r="N142" s="51">
        <v>74</v>
      </c>
      <c r="O142" s="51">
        <v>195</v>
      </c>
      <c r="P142" s="51">
        <v>186</v>
      </c>
      <c r="Q142" s="51">
        <v>175</v>
      </c>
      <c r="R142" s="51">
        <v>142</v>
      </c>
      <c r="S142" s="51">
        <v>134</v>
      </c>
      <c r="T142" s="51">
        <v>129</v>
      </c>
      <c r="U142" s="51">
        <v>95</v>
      </c>
      <c r="V142" s="51">
        <v>120</v>
      </c>
      <c r="W142" s="51">
        <v>111</v>
      </c>
      <c r="X142" s="51">
        <v>147</v>
      </c>
      <c r="Y142" s="51">
        <v>146</v>
      </c>
      <c r="Z142" s="51">
        <v>115</v>
      </c>
      <c r="AA142" s="51">
        <v>122</v>
      </c>
      <c r="AB142" s="51">
        <v>85</v>
      </c>
      <c r="AC142" s="51">
        <v>83</v>
      </c>
      <c r="AD142" s="51">
        <v>81</v>
      </c>
      <c r="AE142" s="51">
        <v>167</v>
      </c>
      <c r="AF142" s="51">
        <v>175</v>
      </c>
      <c r="AG142" s="51">
        <v>123</v>
      </c>
    </row>
    <row r="143" spans="1:33" s="49" customFormat="1" x14ac:dyDescent="0.3">
      <c r="A143" s="51" t="s">
        <v>121</v>
      </c>
      <c r="B143" s="51" t="s">
        <v>8</v>
      </c>
      <c r="C143" s="49" t="s">
        <v>114</v>
      </c>
      <c r="D143" s="49">
        <v>300</v>
      </c>
      <c r="E143" s="51" t="s">
        <v>25</v>
      </c>
      <c r="F143" s="51" t="s">
        <v>11</v>
      </c>
      <c r="G143" s="52">
        <v>45226</v>
      </c>
      <c r="H143" s="51">
        <v>155</v>
      </c>
      <c r="I143" s="51">
        <v>156.5</v>
      </c>
      <c r="J143" s="51">
        <v>138</v>
      </c>
      <c r="K143" s="51">
        <v>111</v>
      </c>
      <c r="L143" s="51">
        <v>223.5</v>
      </c>
      <c r="M143" s="49">
        <f t="shared" si="2"/>
        <v>156.80000000000001</v>
      </c>
      <c r="N143" s="51">
        <v>53</v>
      </c>
      <c r="O143" s="51">
        <v>166</v>
      </c>
      <c r="P143" s="51">
        <v>166</v>
      </c>
      <c r="Q143" s="51">
        <v>145</v>
      </c>
      <c r="R143" s="51">
        <v>124</v>
      </c>
      <c r="S143" s="51">
        <v>113</v>
      </c>
      <c r="T143" s="51">
        <v>136</v>
      </c>
      <c r="U143" s="51">
        <v>133.5</v>
      </c>
      <c r="V143" s="51">
        <v>134</v>
      </c>
      <c r="W143" s="51">
        <v>131</v>
      </c>
      <c r="X143" s="51">
        <v>135.5</v>
      </c>
      <c r="Y143" s="51">
        <v>133</v>
      </c>
      <c r="Z143" s="51">
        <v>121</v>
      </c>
      <c r="AA143" s="51">
        <v>130</v>
      </c>
      <c r="AB143" s="51">
        <v>125.5</v>
      </c>
      <c r="AC143" s="51">
        <v>118</v>
      </c>
      <c r="AD143" s="51">
        <v>121.5</v>
      </c>
      <c r="AE143" s="51">
        <v>125.5</v>
      </c>
      <c r="AF143" s="51">
        <v>114</v>
      </c>
      <c r="AG143" s="51">
        <v>127</v>
      </c>
    </row>
    <row r="144" spans="1:33" s="49" customFormat="1" x14ac:dyDescent="0.3">
      <c r="A144" s="51" t="s">
        <v>80</v>
      </c>
      <c r="B144" s="51" t="s">
        <v>19</v>
      </c>
      <c r="C144" s="49" t="s">
        <v>114</v>
      </c>
      <c r="D144" s="49">
        <v>300</v>
      </c>
      <c r="E144" s="51" t="s">
        <v>25</v>
      </c>
      <c r="F144" s="51" t="s">
        <v>11</v>
      </c>
      <c r="G144" s="52">
        <v>45232</v>
      </c>
      <c r="H144" s="51">
        <v>101</v>
      </c>
      <c r="I144" s="51">
        <v>108</v>
      </c>
      <c r="J144" s="51">
        <v>102</v>
      </c>
      <c r="K144" s="51">
        <v>111</v>
      </c>
      <c r="L144" s="51">
        <v>115</v>
      </c>
      <c r="M144" s="49">
        <f t="shared" si="2"/>
        <v>107.4</v>
      </c>
      <c r="N144" s="51">
        <v>76</v>
      </c>
      <c r="O144" s="51">
        <v>187</v>
      </c>
      <c r="P144" s="51">
        <v>134</v>
      </c>
      <c r="Q144" s="51">
        <v>124.5</v>
      </c>
      <c r="R144" s="51">
        <v>123</v>
      </c>
      <c r="S144" s="51">
        <v>127</v>
      </c>
      <c r="T144" s="51">
        <v>138</v>
      </c>
      <c r="U144" s="51">
        <v>130</v>
      </c>
      <c r="V144" s="51">
        <v>135</v>
      </c>
      <c r="W144" s="51">
        <v>138</v>
      </c>
      <c r="X144" s="51">
        <v>158</v>
      </c>
      <c r="Y144" s="51">
        <v>136</v>
      </c>
      <c r="Z144" s="51">
        <v>118</v>
      </c>
      <c r="AA144" s="51">
        <v>145.5</v>
      </c>
      <c r="AB144" s="51">
        <v>176.5</v>
      </c>
      <c r="AC144" s="51">
        <v>115</v>
      </c>
      <c r="AD144" s="51">
        <v>81</v>
      </c>
      <c r="AE144" s="51">
        <v>91</v>
      </c>
      <c r="AF144" s="51">
        <v>73</v>
      </c>
      <c r="AG144" s="51">
        <v>103</v>
      </c>
    </row>
    <row r="145" spans="1:33" s="49" customFormat="1" x14ac:dyDescent="0.3">
      <c r="A145" s="51" t="s">
        <v>125</v>
      </c>
      <c r="B145" s="51" t="s">
        <v>19</v>
      </c>
      <c r="C145" s="49" t="s">
        <v>114</v>
      </c>
      <c r="D145" s="49">
        <v>300</v>
      </c>
      <c r="E145" s="51" t="s">
        <v>25</v>
      </c>
      <c r="F145" s="51" t="s">
        <v>11</v>
      </c>
      <c r="G145" s="52">
        <v>45246</v>
      </c>
      <c r="H145" s="51">
        <v>265</v>
      </c>
      <c r="I145" s="51">
        <v>241.5</v>
      </c>
      <c r="J145" s="51">
        <v>220</v>
      </c>
      <c r="K145" s="51">
        <v>220</v>
      </c>
      <c r="L145" s="51">
        <v>238</v>
      </c>
      <c r="M145" s="49">
        <f t="shared" si="2"/>
        <v>236.9</v>
      </c>
      <c r="N145" s="51">
        <v>198.5</v>
      </c>
      <c r="O145" s="51">
        <v>164</v>
      </c>
      <c r="P145" s="51">
        <v>164</v>
      </c>
      <c r="Q145" s="51">
        <v>156</v>
      </c>
      <c r="R145" s="51">
        <v>149</v>
      </c>
      <c r="S145" s="51">
        <v>151</v>
      </c>
      <c r="T145" s="51">
        <v>165</v>
      </c>
      <c r="U145" s="51">
        <v>179</v>
      </c>
      <c r="V145" s="51">
        <v>153</v>
      </c>
      <c r="W145" s="51">
        <v>169</v>
      </c>
      <c r="X145" s="51">
        <v>176</v>
      </c>
      <c r="Y145" s="51">
        <v>170</v>
      </c>
      <c r="Z145" s="51">
        <v>159</v>
      </c>
      <c r="AA145" s="51">
        <v>166</v>
      </c>
      <c r="AB145" s="51">
        <f>AVERAGE(AA145,AD145)</f>
        <v>197</v>
      </c>
      <c r="AC145" s="51">
        <f>AVERAGE(AD145,AA145)</f>
        <v>197</v>
      </c>
      <c r="AD145" s="51">
        <v>228</v>
      </c>
      <c r="AE145" s="51">
        <v>187</v>
      </c>
      <c r="AF145" s="51">
        <v>172</v>
      </c>
      <c r="AG145" s="51">
        <v>173</v>
      </c>
    </row>
    <row r="146" spans="1:33" s="49" customFormat="1" x14ac:dyDescent="0.3">
      <c r="A146" s="49" t="s">
        <v>16</v>
      </c>
      <c r="B146" s="49" t="s">
        <v>19</v>
      </c>
      <c r="C146" s="49" t="s">
        <v>114</v>
      </c>
      <c r="D146" s="49" t="s">
        <v>137</v>
      </c>
      <c r="E146" s="51" t="s">
        <v>25</v>
      </c>
      <c r="F146" s="49" t="s">
        <v>11</v>
      </c>
      <c r="G146" s="49" t="s">
        <v>132</v>
      </c>
      <c r="H146" s="49">
        <v>198</v>
      </c>
      <c r="I146" s="49">
        <v>163.5</v>
      </c>
      <c r="J146" s="49">
        <v>139</v>
      </c>
      <c r="K146" s="49">
        <v>138</v>
      </c>
      <c r="L146" s="49">
        <v>114</v>
      </c>
      <c r="M146" s="49">
        <f t="shared" si="2"/>
        <v>150.5</v>
      </c>
      <c r="N146" s="49">
        <v>132</v>
      </c>
      <c r="O146" s="49">
        <v>233</v>
      </c>
      <c r="P146" s="49">
        <v>144</v>
      </c>
      <c r="Q146" s="49">
        <v>203.5</v>
      </c>
      <c r="R146" s="49">
        <v>241</v>
      </c>
      <c r="S146" s="49">
        <v>223</v>
      </c>
      <c r="T146" s="49">
        <v>183</v>
      </c>
      <c r="U146" s="49">
        <v>150</v>
      </c>
      <c r="V146" s="49">
        <v>155</v>
      </c>
      <c r="W146" s="49">
        <v>123</v>
      </c>
      <c r="X146" s="49">
        <v>202</v>
      </c>
      <c r="Y146" s="49">
        <v>174.5</v>
      </c>
      <c r="Z146" s="49">
        <v>140</v>
      </c>
      <c r="AA146" s="49">
        <v>116.5</v>
      </c>
      <c r="AB146" s="49">
        <v>205</v>
      </c>
      <c r="AC146" s="49">
        <v>173.5</v>
      </c>
      <c r="AD146" s="49">
        <v>111</v>
      </c>
      <c r="AE146" s="49">
        <v>117</v>
      </c>
      <c r="AF146" s="49">
        <v>117</v>
      </c>
      <c r="AG146" s="49">
        <v>225</v>
      </c>
    </row>
    <row r="147" spans="1:33" s="49" customFormat="1" x14ac:dyDescent="0.3">
      <c r="A147" s="49" t="s">
        <v>79</v>
      </c>
      <c r="B147" s="49" t="s">
        <v>19</v>
      </c>
      <c r="C147" s="49" t="s">
        <v>114</v>
      </c>
      <c r="D147" s="49" t="s">
        <v>137</v>
      </c>
      <c r="E147" s="51" t="s">
        <v>25</v>
      </c>
      <c r="F147" s="49" t="s">
        <v>11</v>
      </c>
      <c r="G147" s="49" t="s">
        <v>134</v>
      </c>
      <c r="H147" s="49">
        <v>298</v>
      </c>
      <c r="I147" s="49">
        <v>171</v>
      </c>
      <c r="J147" s="49">
        <v>143</v>
      </c>
      <c r="K147" s="49">
        <v>140</v>
      </c>
      <c r="L147" s="49">
        <v>266</v>
      </c>
      <c r="M147" s="49">
        <f t="shared" si="2"/>
        <v>203.6</v>
      </c>
      <c r="N147" s="49">
        <v>183</v>
      </c>
      <c r="O147" s="49">
        <v>261</v>
      </c>
      <c r="P147" s="49">
        <v>261</v>
      </c>
      <c r="Q147" s="49">
        <v>207</v>
      </c>
      <c r="R147" s="49">
        <v>186</v>
      </c>
      <c r="S147" s="49">
        <v>198</v>
      </c>
      <c r="T147" s="49">
        <v>176</v>
      </c>
      <c r="U147" s="49">
        <v>183</v>
      </c>
      <c r="V147" s="49">
        <v>176</v>
      </c>
      <c r="W147" s="49">
        <v>175</v>
      </c>
      <c r="X147" s="49">
        <v>181</v>
      </c>
      <c r="Y147" s="49">
        <v>173</v>
      </c>
      <c r="Z147" s="49">
        <v>183</v>
      </c>
      <c r="AA147" s="49">
        <v>175</v>
      </c>
      <c r="AB147" s="49">
        <v>171</v>
      </c>
      <c r="AC147" s="49">
        <v>194</v>
      </c>
      <c r="AD147" s="49">
        <v>164</v>
      </c>
      <c r="AE147" s="49">
        <v>166</v>
      </c>
      <c r="AF147" s="49">
        <v>169</v>
      </c>
      <c r="AG147" s="49">
        <v>228</v>
      </c>
    </row>
    <row r="148" spans="1:33" s="49" customFormat="1" x14ac:dyDescent="0.3">
      <c r="A148" s="49" t="s">
        <v>117</v>
      </c>
      <c r="B148" s="49" t="s">
        <v>8</v>
      </c>
      <c r="C148" s="49" t="s">
        <v>114</v>
      </c>
      <c r="D148" s="49" t="s">
        <v>137</v>
      </c>
      <c r="E148" s="51" t="s">
        <v>25</v>
      </c>
      <c r="F148" s="49" t="s">
        <v>11</v>
      </c>
      <c r="G148" s="49" t="s">
        <v>132</v>
      </c>
      <c r="H148" s="49">
        <v>208</v>
      </c>
      <c r="I148" s="49">
        <v>169</v>
      </c>
      <c r="J148" s="49">
        <v>207</v>
      </c>
      <c r="K148" s="49">
        <v>197</v>
      </c>
      <c r="L148" s="49">
        <v>172</v>
      </c>
      <c r="M148" s="49">
        <f t="shared" si="2"/>
        <v>190.6</v>
      </c>
      <c r="N148" s="49">
        <v>119</v>
      </c>
      <c r="O148" s="49">
        <v>262</v>
      </c>
      <c r="P148" s="49">
        <v>228</v>
      </c>
      <c r="Q148" s="49">
        <v>190</v>
      </c>
      <c r="R148" s="49">
        <v>186</v>
      </c>
      <c r="S148" s="49">
        <v>196</v>
      </c>
      <c r="T148" s="49">
        <v>183</v>
      </c>
      <c r="U148" s="49">
        <v>143</v>
      </c>
      <c r="V148" s="49">
        <v>133</v>
      </c>
      <c r="W148" s="49">
        <v>125</v>
      </c>
      <c r="X148" s="49">
        <v>175</v>
      </c>
      <c r="Y148" s="49">
        <v>178.5</v>
      </c>
      <c r="Z148" s="49">
        <v>162</v>
      </c>
      <c r="AA148" s="49">
        <v>96</v>
      </c>
      <c r="AB148" s="49">
        <v>78</v>
      </c>
      <c r="AC148" s="49">
        <v>82</v>
      </c>
      <c r="AD148" s="49">
        <v>97</v>
      </c>
      <c r="AE148" s="49">
        <v>246</v>
      </c>
      <c r="AF148" s="49">
        <v>186</v>
      </c>
      <c r="AG148" s="49">
        <v>147</v>
      </c>
    </row>
    <row r="149" spans="1:33" s="49" customFormat="1" x14ac:dyDescent="0.3">
      <c r="A149" s="49" t="s">
        <v>122</v>
      </c>
      <c r="B149" s="49" t="s">
        <v>19</v>
      </c>
      <c r="C149" s="49" t="s">
        <v>114</v>
      </c>
      <c r="D149" s="49" t="s">
        <v>137</v>
      </c>
      <c r="E149" s="51" t="s">
        <v>25</v>
      </c>
      <c r="F149" s="49" t="s">
        <v>11</v>
      </c>
      <c r="G149" s="49" t="s">
        <v>135</v>
      </c>
      <c r="H149" s="49">
        <v>127</v>
      </c>
      <c r="I149" s="49">
        <v>92</v>
      </c>
      <c r="J149" s="49">
        <v>105</v>
      </c>
      <c r="K149" s="49">
        <v>124</v>
      </c>
      <c r="L149" s="49">
        <v>177.5</v>
      </c>
      <c r="M149" s="49">
        <f t="shared" si="2"/>
        <v>125.1</v>
      </c>
      <c r="N149" s="49">
        <v>100</v>
      </c>
      <c r="O149" s="49">
        <v>299</v>
      </c>
      <c r="P149" s="49">
        <v>191</v>
      </c>
      <c r="Q149" s="49">
        <v>186</v>
      </c>
      <c r="R149" s="49">
        <v>189</v>
      </c>
      <c r="S149" s="49">
        <v>167</v>
      </c>
      <c r="T149" s="49">
        <v>162.5</v>
      </c>
      <c r="U149" s="49">
        <v>159</v>
      </c>
      <c r="V149" s="49">
        <v>153</v>
      </c>
      <c r="W149" s="49">
        <v>155</v>
      </c>
      <c r="X149" s="49">
        <v>184</v>
      </c>
      <c r="Y149" s="49">
        <v>161</v>
      </c>
      <c r="Z149" s="49">
        <v>129</v>
      </c>
      <c r="AA149" s="49">
        <v>128</v>
      </c>
      <c r="AB149" s="49">
        <v>143</v>
      </c>
      <c r="AC149" s="49">
        <v>119</v>
      </c>
      <c r="AD149" s="49">
        <v>115</v>
      </c>
      <c r="AE149" s="49">
        <v>137</v>
      </c>
      <c r="AF149" s="49">
        <v>132</v>
      </c>
      <c r="AG149" s="49">
        <v>132</v>
      </c>
    </row>
    <row r="150" spans="1:33" s="49" customFormat="1" x14ac:dyDescent="0.3">
      <c r="A150" s="49" t="s">
        <v>118</v>
      </c>
      <c r="B150" s="49" t="s">
        <v>8</v>
      </c>
      <c r="C150" s="49" t="s">
        <v>114</v>
      </c>
      <c r="D150" s="49" t="s">
        <v>137</v>
      </c>
      <c r="E150" s="51" t="s">
        <v>25</v>
      </c>
      <c r="F150" s="49" t="s">
        <v>11</v>
      </c>
      <c r="G150" s="49" t="s">
        <v>136</v>
      </c>
      <c r="H150" s="49">
        <v>191</v>
      </c>
      <c r="I150" s="49">
        <v>203</v>
      </c>
      <c r="J150" s="49">
        <v>186</v>
      </c>
      <c r="K150" s="49">
        <v>166</v>
      </c>
      <c r="L150" s="49">
        <v>212</v>
      </c>
      <c r="M150" s="49">
        <f t="shared" si="2"/>
        <v>191.6</v>
      </c>
      <c r="N150" s="49">
        <v>123.5</v>
      </c>
      <c r="O150" s="49">
        <v>257</v>
      </c>
      <c r="P150" s="49">
        <v>234</v>
      </c>
      <c r="Q150" s="49">
        <v>227</v>
      </c>
      <c r="R150" s="49">
        <v>195</v>
      </c>
      <c r="S150" s="49">
        <v>163</v>
      </c>
      <c r="T150" s="49">
        <v>136</v>
      </c>
      <c r="U150" s="49">
        <v>168</v>
      </c>
      <c r="V150" s="49">
        <v>123.5</v>
      </c>
      <c r="W150" s="49">
        <v>135</v>
      </c>
      <c r="X150" s="49">
        <v>123</v>
      </c>
      <c r="Y150" s="49">
        <v>212</v>
      </c>
      <c r="Z150" s="49">
        <v>155</v>
      </c>
      <c r="AA150" s="49">
        <v>98</v>
      </c>
      <c r="AB150" s="49">
        <v>138</v>
      </c>
      <c r="AC150" s="49">
        <v>201</v>
      </c>
      <c r="AD150" s="49">
        <v>113</v>
      </c>
      <c r="AE150" s="49">
        <v>92</v>
      </c>
      <c r="AF150" s="49">
        <v>105</v>
      </c>
      <c r="AG150" s="49">
        <v>96</v>
      </c>
    </row>
    <row r="151" spans="1:33" s="49" customFormat="1" x14ac:dyDescent="0.3">
      <c r="A151" s="49" t="s">
        <v>119</v>
      </c>
      <c r="B151" s="49" t="s">
        <v>8</v>
      </c>
      <c r="C151" s="49" t="s">
        <v>114</v>
      </c>
      <c r="D151" s="49" t="s">
        <v>137</v>
      </c>
      <c r="E151" s="51" t="s">
        <v>25</v>
      </c>
      <c r="F151" s="49" t="s">
        <v>11</v>
      </c>
      <c r="G151" s="49" t="s">
        <v>133</v>
      </c>
      <c r="H151" s="49">
        <v>97</v>
      </c>
      <c r="I151" s="49">
        <v>91</v>
      </c>
      <c r="J151" s="49">
        <v>96</v>
      </c>
      <c r="K151" s="49">
        <v>97</v>
      </c>
      <c r="L151" s="49">
        <v>177.5</v>
      </c>
      <c r="M151" s="49">
        <f t="shared" si="2"/>
        <v>111.7</v>
      </c>
      <c r="N151" s="49">
        <v>106.5</v>
      </c>
      <c r="O151" s="49">
        <v>229.5</v>
      </c>
      <c r="P151" s="49">
        <v>154</v>
      </c>
      <c r="Q151" s="49">
        <v>188</v>
      </c>
      <c r="R151" s="49">
        <v>156</v>
      </c>
      <c r="S151" s="49">
        <v>113</v>
      </c>
      <c r="T151" s="49">
        <v>99</v>
      </c>
      <c r="U151" s="49">
        <v>93</v>
      </c>
      <c r="V151" s="49">
        <v>91</v>
      </c>
      <c r="W151" s="49">
        <v>116</v>
      </c>
      <c r="X151" s="49">
        <v>124</v>
      </c>
      <c r="Y151" s="49">
        <v>151</v>
      </c>
      <c r="Z151" s="49">
        <v>153</v>
      </c>
      <c r="AA151" s="49">
        <v>99</v>
      </c>
      <c r="AB151" s="49">
        <v>84</v>
      </c>
      <c r="AC151" s="49">
        <v>91.5</v>
      </c>
      <c r="AD151" s="49">
        <v>85</v>
      </c>
      <c r="AE151" s="49">
        <v>84</v>
      </c>
      <c r="AF151" s="49">
        <v>98</v>
      </c>
      <c r="AG151" s="49">
        <v>90</v>
      </c>
    </row>
    <row r="152" spans="1:33" s="49" customFormat="1" x14ac:dyDescent="0.3">
      <c r="A152" s="51" t="s">
        <v>123</v>
      </c>
      <c r="B152" s="51" t="s">
        <v>19</v>
      </c>
      <c r="C152" s="49" t="s">
        <v>114</v>
      </c>
      <c r="D152" s="51">
        <v>1000</v>
      </c>
      <c r="E152" s="51" t="s">
        <v>25</v>
      </c>
      <c r="F152" s="51" t="s">
        <v>11</v>
      </c>
      <c r="G152" s="52">
        <v>45239</v>
      </c>
      <c r="H152" s="51">
        <v>134</v>
      </c>
      <c r="I152" s="51">
        <v>129.5</v>
      </c>
      <c r="J152" s="51">
        <v>186.5</v>
      </c>
      <c r="K152" s="51">
        <v>188</v>
      </c>
      <c r="L152" s="51">
        <v>166</v>
      </c>
      <c r="M152" s="49">
        <f t="shared" si="2"/>
        <v>160.80000000000001</v>
      </c>
      <c r="N152" s="51">
        <v>157</v>
      </c>
      <c r="O152" s="51">
        <v>258</v>
      </c>
      <c r="P152" s="51">
        <v>184</v>
      </c>
      <c r="Q152" s="51">
        <v>140</v>
      </c>
      <c r="R152" s="51">
        <v>152</v>
      </c>
      <c r="S152" s="51">
        <v>153</v>
      </c>
      <c r="T152" s="51">
        <v>155</v>
      </c>
      <c r="U152" s="51">
        <v>143</v>
      </c>
      <c r="V152" s="51">
        <v>135</v>
      </c>
      <c r="W152" s="51">
        <v>150</v>
      </c>
      <c r="X152" s="51">
        <v>145</v>
      </c>
      <c r="Y152" s="51">
        <v>135</v>
      </c>
      <c r="Z152" s="51">
        <v>132</v>
      </c>
      <c r="AA152" s="51">
        <v>139</v>
      </c>
      <c r="AB152" s="51">
        <v>143</v>
      </c>
      <c r="AC152" s="51">
        <v>147</v>
      </c>
      <c r="AD152" s="51">
        <v>145</v>
      </c>
      <c r="AE152" s="51">
        <v>151</v>
      </c>
      <c r="AF152" s="51">
        <v>153</v>
      </c>
      <c r="AG152" s="51">
        <v>148</v>
      </c>
    </row>
    <row r="153" spans="1:33" s="49" customFormat="1" x14ac:dyDescent="0.3">
      <c r="A153" s="51" t="s">
        <v>120</v>
      </c>
      <c r="B153" s="51" t="s">
        <v>8</v>
      </c>
      <c r="C153" s="49" t="s">
        <v>114</v>
      </c>
      <c r="D153" s="51">
        <v>1000</v>
      </c>
      <c r="E153" s="51" t="s">
        <v>25</v>
      </c>
      <c r="F153" s="51" t="s">
        <v>11</v>
      </c>
      <c r="G153" s="52">
        <v>45233</v>
      </c>
      <c r="H153" s="51">
        <v>140.5</v>
      </c>
      <c r="I153" s="51">
        <v>107</v>
      </c>
      <c r="J153" s="51">
        <v>135</v>
      </c>
      <c r="K153" s="51">
        <v>132</v>
      </c>
      <c r="L153" s="51">
        <v>116.5</v>
      </c>
      <c r="M153" s="49">
        <f t="shared" si="2"/>
        <v>126.2</v>
      </c>
      <c r="N153" s="51">
        <v>65</v>
      </c>
      <c r="O153" s="51">
        <v>201</v>
      </c>
      <c r="P153" s="51">
        <v>119</v>
      </c>
      <c r="Q153" s="51">
        <v>116</v>
      </c>
      <c r="R153" s="51">
        <v>117</v>
      </c>
      <c r="S153" s="51">
        <v>113</v>
      </c>
      <c r="T153" s="51">
        <v>110</v>
      </c>
      <c r="U153" s="51">
        <v>107</v>
      </c>
      <c r="V153" s="51">
        <v>107</v>
      </c>
      <c r="W153" s="51">
        <v>98</v>
      </c>
      <c r="X153" s="51">
        <v>93</v>
      </c>
      <c r="Y153" s="51">
        <v>92</v>
      </c>
      <c r="Z153" s="51">
        <v>91.5</v>
      </c>
      <c r="AA153" s="51">
        <v>93</v>
      </c>
      <c r="AB153" s="51">
        <v>100</v>
      </c>
      <c r="AC153" s="51">
        <v>97</v>
      </c>
      <c r="AD153" s="51">
        <v>85</v>
      </c>
      <c r="AE153" s="51">
        <v>77</v>
      </c>
      <c r="AF153" s="51">
        <v>99</v>
      </c>
      <c r="AG153" s="51">
        <v>100</v>
      </c>
    </row>
    <row r="154" spans="1:33" s="49" customFormat="1" x14ac:dyDescent="0.3">
      <c r="A154" s="51" t="s">
        <v>17</v>
      </c>
      <c r="B154" s="51" t="s">
        <v>8</v>
      </c>
      <c r="C154" s="49" t="s">
        <v>114</v>
      </c>
      <c r="D154" s="51">
        <v>1000</v>
      </c>
      <c r="E154" s="51" t="s">
        <v>25</v>
      </c>
      <c r="F154" s="51" t="s">
        <v>11</v>
      </c>
      <c r="G154" s="52">
        <v>45226</v>
      </c>
      <c r="H154" s="51">
        <v>152</v>
      </c>
      <c r="I154" s="51">
        <v>146</v>
      </c>
      <c r="J154" s="51">
        <v>162.5</v>
      </c>
      <c r="K154" s="51">
        <v>152</v>
      </c>
      <c r="L154" s="51">
        <v>141</v>
      </c>
      <c r="M154" s="49">
        <f t="shared" si="2"/>
        <v>150.69999999999999</v>
      </c>
      <c r="N154" s="51">
        <v>135</v>
      </c>
      <c r="O154" s="51">
        <v>192</v>
      </c>
      <c r="P154" s="51">
        <v>155</v>
      </c>
      <c r="Q154" s="51">
        <v>160</v>
      </c>
      <c r="R154" s="51">
        <v>145</v>
      </c>
      <c r="S154" s="51">
        <v>138</v>
      </c>
      <c r="T154" s="51">
        <v>140</v>
      </c>
      <c r="U154" s="51">
        <v>128</v>
      </c>
      <c r="V154" s="51">
        <v>139</v>
      </c>
      <c r="W154" s="51">
        <v>134</v>
      </c>
      <c r="X154" s="51">
        <v>127</v>
      </c>
      <c r="Y154" s="51">
        <v>141</v>
      </c>
      <c r="Z154" s="51">
        <v>126</v>
      </c>
      <c r="AA154" s="51">
        <v>123</v>
      </c>
      <c r="AB154" s="51">
        <v>124</v>
      </c>
      <c r="AC154" s="51">
        <v>82</v>
      </c>
      <c r="AD154" s="51">
        <v>84</v>
      </c>
      <c r="AE154" s="51">
        <v>141</v>
      </c>
      <c r="AF154" s="51">
        <v>127</v>
      </c>
      <c r="AG154" s="51">
        <v>103</v>
      </c>
    </row>
    <row r="155" spans="1:33" s="49" customFormat="1" x14ac:dyDescent="0.3">
      <c r="A155" s="51" t="s">
        <v>124</v>
      </c>
      <c r="B155" s="51" t="s">
        <v>19</v>
      </c>
      <c r="C155" s="49" t="s">
        <v>114</v>
      </c>
      <c r="D155" s="51">
        <v>1000</v>
      </c>
      <c r="E155" s="51" t="s">
        <v>25</v>
      </c>
      <c r="F155" s="51" t="s">
        <v>11</v>
      </c>
      <c r="G155" s="52">
        <v>45225</v>
      </c>
      <c r="H155" s="51">
        <v>139</v>
      </c>
      <c r="I155" s="51">
        <v>149</v>
      </c>
      <c r="J155" s="51">
        <v>188</v>
      </c>
      <c r="K155" s="51">
        <v>188</v>
      </c>
      <c r="L155" s="51">
        <v>162</v>
      </c>
      <c r="M155" s="49">
        <f t="shared" si="2"/>
        <v>165.2</v>
      </c>
      <c r="N155" s="51">
        <v>115</v>
      </c>
      <c r="O155" s="51">
        <v>306</v>
      </c>
      <c r="P155" s="51">
        <v>130</v>
      </c>
      <c r="Q155" s="51">
        <v>119</v>
      </c>
      <c r="R155" s="51">
        <v>109</v>
      </c>
      <c r="S155" s="51">
        <v>119</v>
      </c>
      <c r="T155" s="51">
        <v>139</v>
      </c>
      <c r="U155" s="51">
        <v>117</v>
      </c>
      <c r="V155" s="51">
        <v>112</v>
      </c>
      <c r="W155" s="51">
        <v>144</v>
      </c>
      <c r="X155" s="51">
        <v>116</v>
      </c>
      <c r="Y155" s="51">
        <v>115</v>
      </c>
      <c r="Z155" s="51">
        <v>140</v>
      </c>
      <c r="AA155" s="51">
        <v>121</v>
      </c>
      <c r="AB155" s="51">
        <v>125</v>
      </c>
      <c r="AC155" s="51">
        <v>162</v>
      </c>
      <c r="AD155" s="51">
        <v>119</v>
      </c>
      <c r="AE155" s="51">
        <v>113</v>
      </c>
      <c r="AF155" s="51">
        <v>114</v>
      </c>
      <c r="AG155" s="51">
        <v>108</v>
      </c>
    </row>
    <row r="156" spans="1:33" s="49" customFormat="1" x14ac:dyDescent="0.3">
      <c r="A156" s="51" t="s">
        <v>18</v>
      </c>
      <c r="B156" s="51" t="s">
        <v>8</v>
      </c>
      <c r="C156" s="49" t="s">
        <v>114</v>
      </c>
      <c r="D156" s="51">
        <v>1000</v>
      </c>
      <c r="E156" s="51" t="s">
        <v>25</v>
      </c>
      <c r="F156" s="51" t="s">
        <v>11</v>
      </c>
      <c r="G156" s="52">
        <v>45240</v>
      </c>
      <c r="H156" s="51">
        <v>124</v>
      </c>
      <c r="I156" s="51">
        <v>201</v>
      </c>
      <c r="J156" s="51">
        <v>95</v>
      </c>
      <c r="K156" s="51">
        <v>84</v>
      </c>
      <c r="L156" s="51">
        <v>192</v>
      </c>
      <c r="M156" s="49">
        <f t="shared" si="2"/>
        <v>139.19999999999999</v>
      </c>
      <c r="N156" s="51">
        <v>55.5</v>
      </c>
      <c r="O156" s="51">
        <v>245.5</v>
      </c>
      <c r="P156" s="51">
        <v>132</v>
      </c>
      <c r="Q156" s="51">
        <v>130</v>
      </c>
      <c r="R156" s="51">
        <v>130</v>
      </c>
      <c r="S156" s="51">
        <v>113</v>
      </c>
      <c r="T156" s="51">
        <v>99</v>
      </c>
      <c r="U156" s="51">
        <v>143.5</v>
      </c>
      <c r="V156" s="51">
        <v>127</v>
      </c>
      <c r="W156" s="51">
        <v>94</v>
      </c>
      <c r="X156" s="51">
        <v>84</v>
      </c>
      <c r="Y156" s="51">
        <v>112</v>
      </c>
      <c r="Z156" s="51">
        <v>151</v>
      </c>
      <c r="AA156" s="51">
        <v>95</v>
      </c>
      <c r="AB156" s="51">
        <v>73</v>
      </c>
      <c r="AC156" s="51">
        <v>72</v>
      </c>
      <c r="AD156" s="51">
        <v>82</v>
      </c>
      <c r="AE156" s="51">
        <v>83</v>
      </c>
      <c r="AF156" s="51">
        <v>89</v>
      </c>
      <c r="AG156" s="51">
        <v>98</v>
      </c>
    </row>
    <row r="157" spans="1:33" s="49" customFormat="1" x14ac:dyDescent="0.3">
      <c r="A157" s="51" t="s">
        <v>121</v>
      </c>
      <c r="B157" s="51" t="s">
        <v>8</v>
      </c>
      <c r="C157" s="49" t="s">
        <v>114</v>
      </c>
      <c r="D157" s="51">
        <v>1000</v>
      </c>
      <c r="E157" s="51" t="s">
        <v>25</v>
      </c>
      <c r="F157" s="51" t="s">
        <v>11</v>
      </c>
      <c r="G157" s="52">
        <v>45233</v>
      </c>
      <c r="H157" s="51">
        <v>166.5</v>
      </c>
      <c r="I157" s="51">
        <v>145</v>
      </c>
      <c r="J157" s="51">
        <v>154</v>
      </c>
      <c r="K157" s="51">
        <v>150</v>
      </c>
      <c r="L157" s="51">
        <v>176</v>
      </c>
      <c r="M157" s="49">
        <f t="shared" si="2"/>
        <v>158.30000000000001</v>
      </c>
      <c r="N157" s="51">
        <v>18</v>
      </c>
      <c r="O157" s="51">
        <v>184.5</v>
      </c>
      <c r="P157" s="51">
        <v>184.5</v>
      </c>
      <c r="Q157" s="51">
        <v>164</v>
      </c>
      <c r="R157" s="51">
        <v>153</v>
      </c>
      <c r="S157" s="51">
        <v>142</v>
      </c>
      <c r="T157" s="51">
        <v>143</v>
      </c>
      <c r="U157" s="51">
        <v>139</v>
      </c>
      <c r="V157" s="51">
        <v>132.5</v>
      </c>
      <c r="W157" s="51">
        <v>128</v>
      </c>
      <c r="X157" s="51">
        <v>153</v>
      </c>
      <c r="Y157" s="51">
        <v>144</v>
      </c>
      <c r="Z157" s="51">
        <v>144</v>
      </c>
      <c r="AA157" s="51">
        <v>148.5</v>
      </c>
      <c r="AB157" s="51">
        <v>126</v>
      </c>
      <c r="AC157" s="51">
        <v>133</v>
      </c>
      <c r="AD157" s="51">
        <v>144.5</v>
      </c>
      <c r="AE157" s="51">
        <v>125</v>
      </c>
      <c r="AF157" s="51">
        <v>152.5</v>
      </c>
      <c r="AG157" s="51">
        <v>141</v>
      </c>
    </row>
    <row r="158" spans="1:33" s="49" customFormat="1" x14ac:dyDescent="0.3">
      <c r="A158" s="51" t="s">
        <v>80</v>
      </c>
      <c r="B158" s="51" t="s">
        <v>19</v>
      </c>
      <c r="C158" s="49" t="s">
        <v>114</v>
      </c>
      <c r="D158" s="51">
        <v>1000</v>
      </c>
      <c r="E158" s="51" t="s">
        <v>25</v>
      </c>
      <c r="F158" s="51" t="s">
        <v>11</v>
      </c>
      <c r="G158" s="52">
        <v>45239</v>
      </c>
      <c r="H158" s="51">
        <v>133</v>
      </c>
      <c r="I158" s="51">
        <v>200</v>
      </c>
      <c r="J158" s="51">
        <v>203</v>
      </c>
      <c r="K158" s="51">
        <v>217</v>
      </c>
      <c r="L158" s="51">
        <v>194</v>
      </c>
      <c r="M158" s="49">
        <f t="shared" si="2"/>
        <v>189.4</v>
      </c>
      <c r="N158" s="51">
        <v>117</v>
      </c>
      <c r="O158" s="51">
        <v>248</v>
      </c>
      <c r="P158" s="51">
        <v>156</v>
      </c>
      <c r="Q158" s="51">
        <v>139</v>
      </c>
      <c r="R158" s="51">
        <v>130</v>
      </c>
      <c r="S158" s="51">
        <v>131</v>
      </c>
      <c r="T158" s="51">
        <v>130</v>
      </c>
      <c r="U158" s="51">
        <v>149</v>
      </c>
      <c r="V158" s="51">
        <v>142</v>
      </c>
      <c r="W158" s="51">
        <v>138</v>
      </c>
      <c r="X158" s="51">
        <v>141</v>
      </c>
      <c r="Y158" s="51">
        <v>149</v>
      </c>
      <c r="Z158" s="51">
        <v>135</v>
      </c>
      <c r="AA158" s="51">
        <v>141</v>
      </c>
      <c r="AB158" s="51">
        <v>148</v>
      </c>
      <c r="AC158" s="51">
        <v>140</v>
      </c>
      <c r="AD158" s="51">
        <v>142</v>
      </c>
      <c r="AE158" s="51">
        <v>142</v>
      </c>
      <c r="AF158" s="51">
        <v>143</v>
      </c>
      <c r="AG158" s="51">
        <v>135</v>
      </c>
    </row>
    <row r="159" spans="1:33" s="49" customFormat="1" x14ac:dyDescent="0.3">
      <c r="A159" s="51" t="s">
        <v>125</v>
      </c>
      <c r="B159" s="51" t="s">
        <v>19</v>
      </c>
      <c r="C159" s="49" t="s">
        <v>114</v>
      </c>
      <c r="D159" s="51">
        <v>1000</v>
      </c>
      <c r="E159" s="51" t="s">
        <v>25</v>
      </c>
      <c r="F159" s="51" t="s">
        <v>11</v>
      </c>
      <c r="G159" s="52">
        <v>45252</v>
      </c>
      <c r="H159" s="51">
        <v>233.5</v>
      </c>
      <c r="I159" s="51">
        <f>AVERAGE(H159,K159)</f>
        <v>263</v>
      </c>
      <c r="J159" s="51">
        <f>AVERAGE(K159,H159)</f>
        <v>263</v>
      </c>
      <c r="K159" s="51">
        <v>292.5</v>
      </c>
      <c r="L159" s="51">
        <v>256</v>
      </c>
      <c r="M159" s="49">
        <f t="shared" si="2"/>
        <v>261.60000000000002</v>
      </c>
      <c r="N159" s="51">
        <v>128</v>
      </c>
      <c r="O159" s="51">
        <v>202</v>
      </c>
      <c r="P159" s="51">
        <v>160</v>
      </c>
      <c r="Q159" s="51">
        <v>178</v>
      </c>
      <c r="R159" s="51">
        <v>182</v>
      </c>
      <c r="S159" s="51">
        <v>221</v>
      </c>
      <c r="T159" s="51">
        <v>189</v>
      </c>
      <c r="U159" s="51">
        <v>179</v>
      </c>
      <c r="V159" s="51">
        <v>202</v>
      </c>
      <c r="W159" s="51">
        <v>141</v>
      </c>
      <c r="X159" s="51">
        <v>156</v>
      </c>
      <c r="Y159" s="51">
        <v>140</v>
      </c>
      <c r="Z159" s="51">
        <v>169</v>
      </c>
      <c r="AA159" s="51">
        <v>159</v>
      </c>
      <c r="AB159" s="51">
        <v>219.5</v>
      </c>
      <c r="AC159" s="51">
        <v>147</v>
      </c>
      <c r="AD159" s="51">
        <v>159</v>
      </c>
      <c r="AE159" s="51">
        <v>152</v>
      </c>
      <c r="AF159" s="51">
        <v>143</v>
      </c>
      <c r="AG159" s="51">
        <v>132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A5060-04B9-5840-8A15-B61126319567}">
  <dimension ref="A1:AG151"/>
  <sheetViews>
    <sheetView topLeftCell="A94" workbookViewId="0">
      <selection activeCell="A76" sqref="A76:XFD76"/>
    </sheetView>
  </sheetViews>
  <sheetFormatPr defaultColWidth="10.58203125" defaultRowHeight="15.5" x14ac:dyDescent="0.35"/>
  <cols>
    <col min="1" max="6" width="10.58203125" style="39"/>
    <col min="7" max="32" width="12.25" style="39" bestFit="1" customWidth="1"/>
    <col min="33" max="16384" width="10.58203125" style="39"/>
  </cols>
  <sheetData>
    <row r="1" spans="1:32" x14ac:dyDescent="0.3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>
        <v>-30</v>
      </c>
      <c r="H1" s="13">
        <v>-25</v>
      </c>
      <c r="I1" s="13">
        <v>-20</v>
      </c>
      <c r="J1" s="13">
        <v>-15</v>
      </c>
      <c r="K1" s="13">
        <v>-10</v>
      </c>
      <c r="L1" s="13" t="s">
        <v>111</v>
      </c>
      <c r="M1" s="13" t="s">
        <v>112</v>
      </c>
      <c r="N1" s="13" t="s">
        <v>113</v>
      </c>
      <c r="O1" s="13">
        <v>5</v>
      </c>
      <c r="P1" s="13">
        <v>10</v>
      </c>
      <c r="Q1" s="13">
        <v>15</v>
      </c>
      <c r="R1" s="13">
        <v>20</v>
      </c>
      <c r="S1" s="13">
        <v>25</v>
      </c>
      <c r="T1" s="13">
        <v>30</v>
      </c>
      <c r="U1" s="13">
        <v>35</v>
      </c>
      <c r="V1" s="13">
        <v>40</v>
      </c>
      <c r="W1" s="13">
        <v>45</v>
      </c>
      <c r="X1" s="13">
        <v>50</v>
      </c>
      <c r="Y1" s="13">
        <v>55</v>
      </c>
      <c r="Z1" s="13">
        <v>60</v>
      </c>
      <c r="AA1" s="13">
        <v>65</v>
      </c>
      <c r="AB1" s="13">
        <v>70</v>
      </c>
      <c r="AC1" s="13">
        <v>75</v>
      </c>
      <c r="AD1" s="13">
        <v>80</v>
      </c>
      <c r="AE1" s="13">
        <v>85</v>
      </c>
      <c r="AF1" s="13">
        <v>90</v>
      </c>
    </row>
    <row r="2" spans="1:32" x14ac:dyDescent="0.35">
      <c r="A2" s="26" t="s">
        <v>76</v>
      </c>
      <c r="B2" s="26" t="s">
        <v>99</v>
      </c>
      <c r="C2" s="26" t="s">
        <v>114</v>
      </c>
      <c r="D2" s="26">
        <v>0</v>
      </c>
      <c r="E2" s="26" t="s">
        <v>25</v>
      </c>
      <c r="F2" s="26" t="s">
        <v>46</v>
      </c>
      <c r="G2" s="27">
        <v>91.253719590000003</v>
      </c>
      <c r="H2" s="27">
        <v>95.117814530000004</v>
      </c>
      <c r="I2" s="27">
        <v>107.3306776</v>
      </c>
      <c r="J2" s="27">
        <v>118.40088350000001</v>
      </c>
      <c r="K2" s="27">
        <v>87.89690478</v>
      </c>
      <c r="L2" s="27">
        <v>100</v>
      </c>
      <c r="M2" s="27">
        <v>142.9809448</v>
      </c>
      <c r="N2" s="27">
        <v>180.1809916</v>
      </c>
      <c r="O2" s="27">
        <v>166.21314620000001</v>
      </c>
      <c r="P2" s="27">
        <v>136.10672840000001</v>
      </c>
      <c r="Q2" s="27">
        <v>79.357448779999999</v>
      </c>
      <c r="R2" s="27">
        <v>85.901595270000001</v>
      </c>
      <c r="S2" s="27">
        <v>61.890423699999999</v>
      </c>
      <c r="T2" s="27">
        <v>57.667794749999999</v>
      </c>
      <c r="U2" s="27">
        <v>70.012476210000003</v>
      </c>
      <c r="V2" s="27">
        <v>60.15169358</v>
      </c>
      <c r="W2" s="27">
        <v>54.588382269999997</v>
      </c>
      <c r="X2" s="27">
        <v>57.802942610000002</v>
      </c>
      <c r="Y2" s="27">
        <v>53.306658509999998</v>
      </c>
      <c r="Z2" s="27">
        <v>60.933935339999998</v>
      </c>
      <c r="AA2" s="27">
        <v>48.128977910000003</v>
      </c>
      <c r="AB2" s="27">
        <v>101.9981092</v>
      </c>
      <c r="AC2" s="27">
        <v>94.933305059999995</v>
      </c>
      <c r="AD2" s="27">
        <v>84.998424290000003</v>
      </c>
      <c r="AE2" s="27">
        <v>99.790357869999994</v>
      </c>
      <c r="AF2" s="27">
        <v>71.246575210000003</v>
      </c>
    </row>
    <row r="3" spans="1:32" x14ac:dyDescent="0.35">
      <c r="A3" s="26" t="s">
        <v>7</v>
      </c>
      <c r="B3" s="26" t="s">
        <v>99</v>
      </c>
      <c r="C3" s="26" t="s">
        <v>114</v>
      </c>
      <c r="D3" s="26">
        <v>0</v>
      </c>
      <c r="E3" s="26" t="s">
        <v>25</v>
      </c>
      <c r="F3" s="26" t="s">
        <v>46</v>
      </c>
      <c r="G3" s="27">
        <v>92.230771110000006</v>
      </c>
      <c r="H3" s="27">
        <v>95.574959519999993</v>
      </c>
      <c r="I3" s="27">
        <v>100.82699239999999</v>
      </c>
      <c r="J3" s="27">
        <v>109.3864062</v>
      </c>
      <c r="K3" s="27">
        <v>101.98087080000001</v>
      </c>
      <c r="L3" s="27">
        <v>100</v>
      </c>
      <c r="M3" s="27">
        <v>182.39469679999999</v>
      </c>
      <c r="N3" s="27">
        <v>138.71918299999999</v>
      </c>
      <c r="O3" s="27">
        <v>130.66882749999999</v>
      </c>
      <c r="P3" s="27">
        <v>121.7009049</v>
      </c>
      <c r="Q3" s="27">
        <v>105.4451821</v>
      </c>
      <c r="R3" s="27">
        <v>82.618066630000001</v>
      </c>
      <c r="S3" s="27">
        <v>107.7256814</v>
      </c>
      <c r="T3" s="27">
        <v>105.5433932</v>
      </c>
      <c r="U3" s="27">
        <v>109.0298664</v>
      </c>
      <c r="V3" s="27">
        <v>112.0860066</v>
      </c>
      <c r="W3" s="27">
        <v>124.61085490000001</v>
      </c>
      <c r="X3" s="27">
        <v>121.8666949</v>
      </c>
      <c r="Y3" s="27">
        <v>133.6677842</v>
      </c>
      <c r="Z3" s="27">
        <v>110.5918988</v>
      </c>
      <c r="AA3" s="27">
        <v>116.6038118</v>
      </c>
      <c r="AB3" s="27">
        <v>98.055243809999993</v>
      </c>
      <c r="AC3" s="27">
        <v>85.06131723</v>
      </c>
      <c r="AD3" s="27">
        <v>78.394349129999995</v>
      </c>
      <c r="AE3" s="27">
        <v>89.759471379999994</v>
      </c>
      <c r="AF3" s="27">
        <v>120.7732018</v>
      </c>
    </row>
    <row r="4" spans="1:32" x14ac:dyDescent="0.35">
      <c r="A4" s="26" t="s">
        <v>77</v>
      </c>
      <c r="B4" s="26" t="s">
        <v>99</v>
      </c>
      <c r="C4" s="26" t="s">
        <v>114</v>
      </c>
      <c r="D4" s="26">
        <v>0</v>
      </c>
      <c r="E4" s="26" t="s">
        <v>25</v>
      </c>
      <c r="F4" s="26" t="s">
        <v>46</v>
      </c>
      <c r="G4" s="27">
        <v>133.0811582</v>
      </c>
      <c r="H4" s="27">
        <v>84.322011149999994</v>
      </c>
      <c r="I4" s="27">
        <v>94.179946760000007</v>
      </c>
      <c r="J4" s="27">
        <v>89.193949570000001</v>
      </c>
      <c r="K4" s="27">
        <v>99.222934330000001</v>
      </c>
      <c r="L4" s="27">
        <v>100</v>
      </c>
      <c r="M4" s="27">
        <v>124.1359092</v>
      </c>
      <c r="N4" s="27">
        <v>123.228483</v>
      </c>
      <c r="O4" s="27">
        <v>122.1445806</v>
      </c>
      <c r="P4" s="27">
        <v>138.20161419999999</v>
      </c>
      <c r="Q4" s="27">
        <v>96.288922839999998</v>
      </c>
      <c r="R4" s="27">
        <v>116.2981455</v>
      </c>
      <c r="S4" s="27">
        <v>119.02570969999999</v>
      </c>
      <c r="T4" s="27">
        <v>114.8553179</v>
      </c>
      <c r="U4" s="27">
        <v>104.340092</v>
      </c>
      <c r="V4" s="27">
        <v>98.113344530000006</v>
      </c>
      <c r="W4" s="27">
        <v>97.27528058</v>
      </c>
      <c r="X4" s="27">
        <v>101.52156859999999</v>
      </c>
      <c r="Y4" s="27">
        <v>94.007113799999999</v>
      </c>
      <c r="Z4" s="27">
        <v>86.792574009999996</v>
      </c>
      <c r="AA4" s="27">
        <v>121.6630035</v>
      </c>
      <c r="AB4" s="27">
        <v>118.5626891</v>
      </c>
      <c r="AC4" s="27">
        <v>120.4783946</v>
      </c>
      <c r="AD4" s="27">
        <v>144.5606962</v>
      </c>
      <c r="AE4" s="27">
        <v>140.3695519</v>
      </c>
      <c r="AF4" s="27">
        <v>155.89882639999999</v>
      </c>
    </row>
    <row r="5" spans="1:32" x14ac:dyDescent="0.35">
      <c r="A5" s="26" t="s">
        <v>12</v>
      </c>
      <c r="B5" s="26" t="s">
        <v>99</v>
      </c>
      <c r="C5" s="26" t="s">
        <v>114</v>
      </c>
      <c r="D5" s="26">
        <v>0</v>
      </c>
      <c r="E5" s="26" t="s">
        <v>25</v>
      </c>
      <c r="F5" s="26" t="s">
        <v>46</v>
      </c>
      <c r="G5" s="27">
        <v>115.6603716</v>
      </c>
      <c r="H5" s="27">
        <v>122.4774031</v>
      </c>
      <c r="I5" s="27">
        <v>89.549135050000004</v>
      </c>
      <c r="J5" s="27">
        <v>74.076878539999996</v>
      </c>
      <c r="K5" s="27">
        <v>98.236211710000006</v>
      </c>
      <c r="L5" s="27">
        <v>100</v>
      </c>
      <c r="M5" s="27">
        <v>341.69866780000001</v>
      </c>
      <c r="N5" s="27">
        <v>232.59879029999999</v>
      </c>
      <c r="O5" s="27">
        <v>212.6584818</v>
      </c>
      <c r="P5" s="27">
        <v>192.71817329999999</v>
      </c>
      <c r="Q5" s="27">
        <v>147.2453903</v>
      </c>
      <c r="R5" s="27">
        <v>118.7290316</v>
      </c>
      <c r="S5" s="27">
        <v>101.277835</v>
      </c>
      <c r="T5" s="27">
        <v>79.767803909999998</v>
      </c>
      <c r="U5" s="27">
        <v>64.14859337</v>
      </c>
      <c r="V5" s="27">
        <v>85.310394380000005</v>
      </c>
      <c r="W5" s="27">
        <v>76.340115780000005</v>
      </c>
      <c r="X5" s="27">
        <v>95.813051819999998</v>
      </c>
      <c r="Y5" s="27">
        <v>102.07833909999999</v>
      </c>
      <c r="Z5" s="27">
        <v>117.1229156</v>
      </c>
      <c r="AA5" s="27">
        <v>110.6954386</v>
      </c>
      <c r="AB5" s="27">
        <v>94.009233199999997</v>
      </c>
      <c r="AC5" s="27">
        <v>92.93883237</v>
      </c>
      <c r="AD5" s="27">
        <v>85.992877530000001</v>
      </c>
      <c r="AE5" s="27">
        <v>86.344211790000003</v>
      </c>
      <c r="AF5" s="27">
        <v>107.5560574</v>
      </c>
    </row>
    <row r="6" spans="1:32" x14ac:dyDescent="0.35">
      <c r="A6" s="26" t="s">
        <v>13</v>
      </c>
      <c r="B6" s="26" t="s">
        <v>99</v>
      </c>
      <c r="C6" s="26" t="s">
        <v>114</v>
      </c>
      <c r="D6" s="26">
        <v>0</v>
      </c>
      <c r="E6" s="26" t="s">
        <v>25</v>
      </c>
      <c r="F6" s="26" t="s">
        <v>46</v>
      </c>
      <c r="G6" s="27">
        <v>97.722014740000006</v>
      </c>
      <c r="H6" s="27">
        <v>83.566149899999999</v>
      </c>
      <c r="I6" s="27">
        <v>74.095687190000007</v>
      </c>
      <c r="J6" s="27">
        <v>109.43186300000001</v>
      </c>
      <c r="K6" s="27">
        <v>135.18428520000001</v>
      </c>
      <c r="L6" s="27">
        <v>100</v>
      </c>
      <c r="M6" s="27">
        <v>264.42717429999999</v>
      </c>
      <c r="N6" s="27">
        <v>162.97895779999999</v>
      </c>
      <c r="O6" s="27">
        <v>152.13380380000001</v>
      </c>
      <c r="P6" s="27">
        <v>184.64733720000001</v>
      </c>
      <c r="Q6" s="27">
        <v>152.54764159999999</v>
      </c>
      <c r="R6" s="27">
        <v>143.0977877</v>
      </c>
      <c r="S6" s="27">
        <v>126.8753924</v>
      </c>
      <c r="T6" s="27">
        <v>111.199254</v>
      </c>
      <c r="U6" s="27">
        <v>85.000262860000007</v>
      </c>
      <c r="V6" s="27">
        <v>70.049967870000003</v>
      </c>
      <c r="W6" s="27">
        <v>91.075550469999996</v>
      </c>
      <c r="X6" s="27">
        <v>94.805097989999993</v>
      </c>
      <c r="Y6" s="27">
        <v>71.136299890000004</v>
      </c>
      <c r="Z6" s="27">
        <v>81.442559549999999</v>
      </c>
      <c r="AA6" s="27">
        <v>89.427124219999996</v>
      </c>
      <c r="AB6" s="27">
        <v>133.55054849999999</v>
      </c>
      <c r="AC6" s="27">
        <v>95.00370212</v>
      </c>
      <c r="AD6" s="27">
        <v>84.830770810000004</v>
      </c>
      <c r="AE6" s="27">
        <v>79.1427774</v>
      </c>
      <c r="AF6" s="27">
        <v>135.08813710000001</v>
      </c>
    </row>
    <row r="7" spans="1:32" x14ac:dyDescent="0.35">
      <c r="A7" s="26" t="s">
        <v>15</v>
      </c>
      <c r="B7" s="26" t="s">
        <v>99</v>
      </c>
      <c r="C7" s="26" t="s">
        <v>114</v>
      </c>
      <c r="D7" s="26">
        <v>0</v>
      </c>
      <c r="E7" s="26" t="s">
        <v>25</v>
      </c>
      <c r="F7" s="26" t="s">
        <v>46</v>
      </c>
      <c r="G7" s="27">
        <v>106.73643060000001</v>
      </c>
      <c r="H7" s="27">
        <v>105.4835781</v>
      </c>
      <c r="I7" s="27">
        <v>105.1733538</v>
      </c>
      <c r="J7" s="27">
        <v>100.1810806</v>
      </c>
      <c r="K7" s="27">
        <v>82.425556920000005</v>
      </c>
      <c r="L7" s="27">
        <v>100</v>
      </c>
      <c r="M7" s="27">
        <v>126.1972183</v>
      </c>
      <c r="N7" s="27">
        <v>122.9438562</v>
      </c>
      <c r="O7" s="27">
        <v>86.609595339999998</v>
      </c>
      <c r="P7" s="27">
        <v>94.789390449999999</v>
      </c>
      <c r="Q7" s="27">
        <v>90.1056794</v>
      </c>
      <c r="R7" s="27">
        <v>119.61809529999999</v>
      </c>
      <c r="S7" s="27">
        <v>83.367563279999999</v>
      </c>
      <c r="T7" s="27">
        <v>104.6728111</v>
      </c>
      <c r="U7" s="27">
        <v>116.0287324</v>
      </c>
      <c r="V7" s="27">
        <v>90.501913939999994</v>
      </c>
      <c r="W7" s="27">
        <v>99.337237220000006</v>
      </c>
      <c r="X7" s="27">
        <v>93.948255930000002</v>
      </c>
      <c r="Y7" s="27">
        <v>110.8518835</v>
      </c>
      <c r="Z7" s="27">
        <v>120.6347178</v>
      </c>
      <c r="AA7" s="27">
        <v>102.11977</v>
      </c>
      <c r="AB7" s="27">
        <v>96.219000930000007</v>
      </c>
      <c r="AC7" s="27">
        <v>104.8508341</v>
      </c>
      <c r="AD7" s="27">
        <v>95.001210319999998</v>
      </c>
      <c r="AE7" s="27">
        <v>99.146872880000004</v>
      </c>
      <c r="AF7" s="27">
        <v>96.857522610000004</v>
      </c>
    </row>
    <row r="8" spans="1:32" x14ac:dyDescent="0.35">
      <c r="A8" s="26" t="s">
        <v>78</v>
      </c>
      <c r="B8" s="26" t="s">
        <v>99</v>
      </c>
      <c r="C8" s="26" t="s">
        <v>114</v>
      </c>
      <c r="D8" s="26">
        <v>0</v>
      </c>
      <c r="E8" s="26" t="s">
        <v>25</v>
      </c>
      <c r="F8" s="26" t="s">
        <v>46</v>
      </c>
      <c r="G8" s="27">
        <v>85.686182779999996</v>
      </c>
      <c r="H8" s="27">
        <v>101.1795745</v>
      </c>
      <c r="I8" s="27">
        <v>101.74431300000001</v>
      </c>
      <c r="J8" s="27">
        <v>105.6949649</v>
      </c>
      <c r="K8" s="27">
        <v>105.6949649</v>
      </c>
      <c r="L8" s="27">
        <v>100</v>
      </c>
      <c r="M8" s="27">
        <v>129.25433029999999</v>
      </c>
      <c r="N8" s="27">
        <v>117.3578576</v>
      </c>
      <c r="O8" s="27">
        <v>116.43940480000001</v>
      </c>
      <c r="P8" s="27">
        <v>112.7750427</v>
      </c>
      <c r="Q8" s="27">
        <v>110.6838448</v>
      </c>
      <c r="R8" s="27">
        <v>101.5881265</v>
      </c>
      <c r="S8" s="27">
        <v>118.8270644</v>
      </c>
      <c r="T8" s="27">
        <v>122.3355409</v>
      </c>
      <c r="U8" s="27">
        <v>74.813910370000002</v>
      </c>
      <c r="V8" s="27">
        <v>85.041925770000006</v>
      </c>
      <c r="W8" s="27">
        <v>78.445215640000001</v>
      </c>
      <c r="X8" s="27">
        <v>96.426976479999993</v>
      </c>
      <c r="Y8" s="27">
        <v>100.04370369999999</v>
      </c>
      <c r="Z8" s="27">
        <v>103.9057711</v>
      </c>
      <c r="AA8" s="27">
        <v>114.52539899999999</v>
      </c>
      <c r="AB8" s="27">
        <v>106.8967863</v>
      </c>
      <c r="AC8" s="27">
        <v>102.4333827</v>
      </c>
      <c r="AD8" s="27">
        <v>119.56836509999999</v>
      </c>
      <c r="AE8" s="27">
        <v>113.6855008</v>
      </c>
      <c r="AF8" s="27">
        <v>86.724409910000006</v>
      </c>
    </row>
    <row r="9" spans="1:32" x14ac:dyDescent="0.35">
      <c r="A9" s="26" t="s">
        <v>79</v>
      </c>
      <c r="B9" s="26" t="s">
        <v>99</v>
      </c>
      <c r="C9" s="26" t="s">
        <v>114</v>
      </c>
      <c r="D9" s="26">
        <v>0</v>
      </c>
      <c r="E9" s="26" t="s">
        <v>25</v>
      </c>
      <c r="F9" s="26" t="s">
        <v>46</v>
      </c>
      <c r="G9" s="27">
        <v>117.83604320000001</v>
      </c>
      <c r="H9" s="27">
        <v>103.57168</v>
      </c>
      <c r="I9" s="27">
        <v>96.412347310000001</v>
      </c>
      <c r="J9" s="27">
        <v>106.2273641</v>
      </c>
      <c r="K9" s="27">
        <v>75.952565359999994</v>
      </c>
      <c r="L9" s="27">
        <v>100</v>
      </c>
      <c r="M9" s="27">
        <v>135.23348899999999</v>
      </c>
      <c r="N9" s="27">
        <v>129.79798529999999</v>
      </c>
      <c r="O9" s="27">
        <v>123.59935299999999</v>
      </c>
      <c r="P9" s="27">
        <v>115.70169660000001</v>
      </c>
      <c r="Q9" s="27">
        <v>114.5328298</v>
      </c>
      <c r="R9" s="27">
        <v>161.87361910000001</v>
      </c>
      <c r="S9" s="27">
        <v>100.35516819999999</v>
      </c>
      <c r="T9" s="27">
        <v>130.9030956</v>
      </c>
      <c r="U9" s="27">
        <v>129.65639949999999</v>
      </c>
      <c r="V9" s="27">
        <v>101.3866235</v>
      </c>
      <c r="W9" s="27">
        <v>87.135871870000003</v>
      </c>
      <c r="X9" s="27">
        <v>112.4131649</v>
      </c>
      <c r="Y9" s="27">
        <v>71.948954200000003</v>
      </c>
      <c r="Z9" s="27">
        <v>104.5837811</v>
      </c>
      <c r="AA9" s="27">
        <v>98.608180989999994</v>
      </c>
      <c r="AB9" s="27">
        <v>87.308358380000001</v>
      </c>
      <c r="AC9" s="27">
        <v>91.860394659999997</v>
      </c>
      <c r="AD9" s="27">
        <v>94.763531290000003</v>
      </c>
      <c r="AE9" s="27">
        <v>79.377770530000006</v>
      </c>
      <c r="AF9" s="27">
        <v>89.881170609999998</v>
      </c>
    </row>
    <row r="10" spans="1:32" x14ac:dyDescent="0.35">
      <c r="A10" s="26" t="s">
        <v>17</v>
      </c>
      <c r="B10" s="26" t="s">
        <v>99</v>
      </c>
      <c r="C10" s="26" t="s">
        <v>114</v>
      </c>
      <c r="D10" s="26">
        <v>0</v>
      </c>
      <c r="E10" s="26" t="s">
        <v>25</v>
      </c>
      <c r="F10" s="26" t="s">
        <v>46</v>
      </c>
      <c r="G10" s="27">
        <v>104.2744591</v>
      </c>
      <c r="H10" s="27">
        <v>93.38396865</v>
      </c>
      <c r="I10" s="27">
        <v>115.67833950000001</v>
      </c>
      <c r="J10" s="27">
        <v>91.330043529999998</v>
      </c>
      <c r="K10" s="27">
        <v>95.33318912</v>
      </c>
      <c r="L10" s="27">
        <v>100</v>
      </c>
      <c r="M10" s="27">
        <v>110.0202266</v>
      </c>
      <c r="N10" s="27">
        <v>161.41735030000001</v>
      </c>
      <c r="O10" s="27">
        <v>179.85987349999999</v>
      </c>
      <c r="P10" s="27">
        <v>204.43517460000001</v>
      </c>
      <c r="Q10" s="27">
        <v>119.6537642</v>
      </c>
      <c r="R10" s="27">
        <v>106.5316801</v>
      </c>
      <c r="S10" s="27">
        <v>98.538394030000006</v>
      </c>
      <c r="T10" s="27">
        <v>92.055604950000003</v>
      </c>
      <c r="U10" s="27">
        <v>105.55165340000001</v>
      </c>
      <c r="V10" s="27">
        <v>99.829325920000002</v>
      </c>
      <c r="W10" s="27">
        <v>105.8252669</v>
      </c>
      <c r="X10" s="27">
        <v>112.0936827</v>
      </c>
      <c r="Y10" s="27">
        <v>109.34347649999999</v>
      </c>
      <c r="Z10" s="27">
        <v>100.2610415</v>
      </c>
      <c r="AA10" s="27">
        <v>93.474756099999993</v>
      </c>
      <c r="AB10" s="27">
        <v>91.722673279999995</v>
      </c>
      <c r="AC10" s="27">
        <v>101.741524</v>
      </c>
      <c r="AD10" s="27">
        <v>118.19971169999999</v>
      </c>
      <c r="AE10" s="27">
        <v>86.203498629999999</v>
      </c>
      <c r="AF10" s="27">
        <v>87.318488560000006</v>
      </c>
    </row>
    <row r="11" spans="1:32" x14ac:dyDescent="0.35">
      <c r="A11" s="26" t="s">
        <v>80</v>
      </c>
      <c r="B11" s="26" t="s">
        <v>100</v>
      </c>
      <c r="C11" s="26" t="s">
        <v>114</v>
      </c>
      <c r="D11" s="26">
        <v>0</v>
      </c>
      <c r="E11" s="26" t="s">
        <v>25</v>
      </c>
      <c r="F11" s="26" t="s">
        <v>46</v>
      </c>
      <c r="G11" s="27">
        <v>78.435201340000006</v>
      </c>
      <c r="H11" s="27">
        <v>103.70770570000001</v>
      </c>
      <c r="I11" s="27">
        <v>111.60531090000001</v>
      </c>
      <c r="J11" s="27">
        <v>114.5132823</v>
      </c>
      <c r="K11" s="27">
        <v>91.738499750000003</v>
      </c>
      <c r="L11" s="27">
        <v>100</v>
      </c>
      <c r="M11" s="27">
        <v>144.64033480000001</v>
      </c>
      <c r="N11" s="27">
        <v>112.1001672</v>
      </c>
      <c r="O11" s="27">
        <v>110.2001643</v>
      </c>
      <c r="P11" s="27">
        <v>120.8953277</v>
      </c>
      <c r="Q11" s="27">
        <v>89.325944620000001</v>
      </c>
      <c r="R11" s="27">
        <v>113.7342804</v>
      </c>
      <c r="S11" s="27">
        <v>99.517495339999996</v>
      </c>
      <c r="T11" s="27">
        <v>102.76263109999999</v>
      </c>
      <c r="U11" s="27">
        <v>90.318399139999997</v>
      </c>
      <c r="V11" s="27">
        <v>110.8763917</v>
      </c>
      <c r="W11" s="27">
        <v>104.4498493</v>
      </c>
      <c r="X11" s="27">
        <v>112.47056619999999</v>
      </c>
      <c r="Y11" s="27">
        <v>122.1798953</v>
      </c>
      <c r="Z11" s="27">
        <v>119.1591063</v>
      </c>
      <c r="AA11" s="27">
        <v>117.11922920000001</v>
      </c>
      <c r="AB11" s="27">
        <v>95.696289350000001</v>
      </c>
      <c r="AC11" s="27">
        <v>100.14339150000001</v>
      </c>
      <c r="AD11" s="27">
        <v>106.0077668</v>
      </c>
      <c r="AE11" s="27">
        <v>109.453958</v>
      </c>
      <c r="AF11" s="27">
        <v>111.2440792</v>
      </c>
    </row>
    <row r="12" spans="1:32" x14ac:dyDescent="0.35">
      <c r="A12" s="26" t="s">
        <v>82</v>
      </c>
      <c r="B12" s="26" t="s">
        <v>100</v>
      </c>
      <c r="C12" s="26" t="s">
        <v>114</v>
      </c>
      <c r="D12" s="26">
        <v>0</v>
      </c>
      <c r="E12" s="26" t="s">
        <v>25</v>
      </c>
      <c r="F12" s="26" t="s">
        <v>46</v>
      </c>
      <c r="G12" s="27">
        <v>88.708831869999997</v>
      </c>
      <c r="H12" s="27">
        <v>109.8833374</v>
      </c>
      <c r="I12" s="27">
        <v>103.9358946</v>
      </c>
      <c r="J12" s="27">
        <v>81.766938120000006</v>
      </c>
      <c r="K12" s="27">
        <v>115.704998</v>
      </c>
      <c r="L12" s="27">
        <v>100</v>
      </c>
      <c r="M12" s="27">
        <v>183.58282740000001</v>
      </c>
      <c r="N12" s="27">
        <v>141.20694169999999</v>
      </c>
      <c r="O12" s="27">
        <v>116.21610920000001</v>
      </c>
      <c r="P12" s="27">
        <v>154.4788288</v>
      </c>
      <c r="Q12" s="27">
        <v>175.6509136</v>
      </c>
      <c r="R12" s="27">
        <v>138.37937550000001</v>
      </c>
      <c r="S12" s="27">
        <v>140.36265499999999</v>
      </c>
      <c r="T12" s="27">
        <v>158.41043719999999</v>
      </c>
      <c r="U12" s="27">
        <v>142.72326720000001</v>
      </c>
      <c r="V12" s="27">
        <v>138.0843098</v>
      </c>
      <c r="W12" s="27">
        <v>151.8869957</v>
      </c>
      <c r="X12" s="27">
        <v>124.6471683</v>
      </c>
      <c r="Y12" s="27">
        <v>143.5603907</v>
      </c>
      <c r="Z12" s="27">
        <v>145.5990865</v>
      </c>
      <c r="AA12" s="27">
        <v>160.25671270000001</v>
      </c>
      <c r="AB12" s="27">
        <v>171.74829159999999</v>
      </c>
      <c r="AC12" s="27">
        <v>154.7674025</v>
      </c>
      <c r="AD12" s="27">
        <v>152.5739758</v>
      </c>
      <c r="AE12" s="27">
        <v>149.87617320000001</v>
      </c>
      <c r="AF12" s="27">
        <v>137.21826960000001</v>
      </c>
    </row>
    <row r="13" spans="1:32" x14ac:dyDescent="0.35">
      <c r="A13" s="26" t="s">
        <v>22</v>
      </c>
      <c r="B13" s="26" t="s">
        <v>100</v>
      </c>
      <c r="C13" s="26" t="s">
        <v>114</v>
      </c>
      <c r="D13" s="26">
        <v>0</v>
      </c>
      <c r="E13" s="26" t="s">
        <v>25</v>
      </c>
      <c r="F13" s="26" t="s">
        <v>46</v>
      </c>
      <c r="G13" s="27">
        <v>107.52285620000001</v>
      </c>
      <c r="H13" s="27">
        <v>83.710337910000007</v>
      </c>
      <c r="I13" s="27">
        <v>94.736482519999996</v>
      </c>
      <c r="J13" s="27">
        <v>107.8784325</v>
      </c>
      <c r="K13" s="27">
        <v>106.1518909</v>
      </c>
      <c r="L13" s="27">
        <v>100</v>
      </c>
      <c r="M13" s="27">
        <v>160.16018399999999</v>
      </c>
      <c r="N13" s="27">
        <v>123.0702605</v>
      </c>
      <c r="O13" s="27">
        <v>123.9654585</v>
      </c>
      <c r="P13" s="27">
        <v>103.1935879</v>
      </c>
      <c r="Q13" s="27">
        <v>109.6355545</v>
      </c>
      <c r="R13" s="27">
        <v>101.5735944</v>
      </c>
      <c r="S13" s="27">
        <v>99.768354590000001</v>
      </c>
      <c r="T13" s="27">
        <v>90.16673831</v>
      </c>
      <c r="U13" s="27">
        <v>107.9596288</v>
      </c>
      <c r="V13" s="27">
        <v>112.725475</v>
      </c>
      <c r="W13" s="27">
        <v>117.39611499999999</v>
      </c>
      <c r="X13" s="27">
        <v>109.16054370000001</v>
      </c>
      <c r="Y13" s="27">
        <v>110.8778312</v>
      </c>
      <c r="Z13" s="27">
        <v>87.869857800000005</v>
      </c>
      <c r="AA13" s="27">
        <v>100.38276639999999</v>
      </c>
      <c r="AB13" s="27">
        <v>102.03897430000001</v>
      </c>
      <c r="AC13" s="27">
        <v>110.7671905</v>
      </c>
      <c r="AD13" s="27">
        <v>118.1008233</v>
      </c>
      <c r="AE13" s="27">
        <v>112.1845794</v>
      </c>
      <c r="AF13" s="27">
        <v>109.8241261</v>
      </c>
    </row>
    <row r="14" spans="1:32" x14ac:dyDescent="0.35">
      <c r="A14" s="26" t="s">
        <v>23</v>
      </c>
      <c r="B14" s="26" t="s">
        <v>100</v>
      </c>
      <c r="C14" s="26" t="s">
        <v>114</v>
      </c>
      <c r="D14" s="26">
        <v>0</v>
      </c>
      <c r="E14" s="26" t="s">
        <v>25</v>
      </c>
      <c r="F14" s="26" t="s">
        <v>46</v>
      </c>
      <c r="G14" s="27">
        <v>108.7164763</v>
      </c>
      <c r="H14" s="27">
        <v>101.2976748</v>
      </c>
      <c r="I14" s="27">
        <v>79.315165100000002</v>
      </c>
      <c r="J14" s="27">
        <v>105.7328337</v>
      </c>
      <c r="K14" s="27">
        <v>104.93785</v>
      </c>
      <c r="L14" s="27">
        <v>100</v>
      </c>
      <c r="M14" s="27">
        <v>143.42180139999999</v>
      </c>
      <c r="N14" s="27">
        <v>121.2079075</v>
      </c>
      <c r="O14" s="27">
        <v>103.6752582</v>
      </c>
      <c r="P14" s="27">
        <v>97.639703249999997</v>
      </c>
      <c r="Q14" s="27">
        <v>101.8628738</v>
      </c>
      <c r="R14" s="27">
        <v>103.7651729</v>
      </c>
      <c r="S14" s="27">
        <v>112.4041883</v>
      </c>
      <c r="T14" s="27">
        <v>129.48290710000001</v>
      </c>
      <c r="U14" s="27">
        <v>126.4558641</v>
      </c>
      <c r="V14" s="27">
        <v>116.8822974</v>
      </c>
      <c r="W14" s="27">
        <v>101.0065896</v>
      </c>
      <c r="X14" s="27">
        <v>128.75215919999999</v>
      </c>
      <c r="Y14" s="27">
        <v>113.6786391</v>
      </c>
      <c r="Z14" s="27">
        <v>121.5266271</v>
      </c>
      <c r="AA14" s="27">
        <v>104.8190932</v>
      </c>
      <c r="AB14" s="27">
        <v>88.361722400000005</v>
      </c>
      <c r="AC14" s="27">
        <v>106.595688</v>
      </c>
      <c r="AD14" s="27">
        <v>92.981855139999993</v>
      </c>
      <c r="AE14" s="27">
        <v>139.62675619999999</v>
      </c>
      <c r="AF14" s="27">
        <v>120.4414457</v>
      </c>
    </row>
    <row r="15" spans="1:32" x14ac:dyDescent="0.35">
      <c r="A15" s="26" t="s">
        <v>115</v>
      </c>
      <c r="B15" s="26" t="s">
        <v>100</v>
      </c>
      <c r="C15" s="26" t="s">
        <v>114</v>
      </c>
      <c r="D15" s="26">
        <v>0</v>
      </c>
      <c r="E15" s="26" t="s">
        <v>25</v>
      </c>
      <c r="F15" s="26" t="s">
        <v>46</v>
      </c>
      <c r="G15" s="27">
        <v>98.830749319999995</v>
      </c>
      <c r="H15" s="27">
        <v>95.919548989999996</v>
      </c>
      <c r="I15" s="27">
        <v>105.1985311</v>
      </c>
      <c r="J15" s="27">
        <v>91.653399750000005</v>
      </c>
      <c r="K15" s="27">
        <v>108.3977709</v>
      </c>
      <c r="L15" s="27">
        <v>100</v>
      </c>
      <c r="M15" s="27">
        <v>136.8577617</v>
      </c>
      <c r="N15" s="27">
        <v>132.5740782</v>
      </c>
      <c r="O15" s="27">
        <v>117.4309184</v>
      </c>
      <c r="P15" s="27">
        <v>109.0076036</v>
      </c>
      <c r="Q15" s="27">
        <v>109.70870379999999</v>
      </c>
      <c r="R15" s="27">
        <v>93.944734740000001</v>
      </c>
      <c r="S15" s="27">
        <v>104.5845503</v>
      </c>
      <c r="T15" s="27">
        <v>107.7144122</v>
      </c>
      <c r="U15" s="27">
        <v>118.3007771</v>
      </c>
      <c r="V15" s="27">
        <v>109.37193379999999</v>
      </c>
      <c r="W15" s="27">
        <v>115.37072689999999</v>
      </c>
      <c r="X15" s="27">
        <v>123.36177290000001</v>
      </c>
      <c r="Y15" s="27">
        <v>101.656616</v>
      </c>
      <c r="Z15" s="27">
        <v>104.04631910000001</v>
      </c>
      <c r="AA15" s="27">
        <v>106.8391101</v>
      </c>
      <c r="AB15" s="27">
        <v>112.5983703</v>
      </c>
      <c r="AC15" s="27">
        <v>102.208392</v>
      </c>
      <c r="AD15" s="27">
        <v>108.2361038</v>
      </c>
      <c r="AE15" s="27">
        <v>104.5694369</v>
      </c>
      <c r="AF15" s="27">
        <v>110.9786702</v>
      </c>
    </row>
    <row r="16" spans="1:32" x14ac:dyDescent="0.35">
      <c r="A16" s="26" t="s">
        <v>116</v>
      </c>
      <c r="B16" s="26" t="s">
        <v>100</v>
      </c>
      <c r="C16" s="26" t="s">
        <v>114</v>
      </c>
      <c r="D16" s="26">
        <v>0</v>
      </c>
      <c r="E16" s="26" t="s">
        <v>25</v>
      </c>
      <c r="F16" s="26" t="s">
        <v>46</v>
      </c>
      <c r="G16" s="27">
        <v>105.65583820000001</v>
      </c>
      <c r="H16" s="27">
        <v>88.858804090000007</v>
      </c>
      <c r="I16" s="27">
        <v>99.950339670000005</v>
      </c>
      <c r="J16" s="27">
        <v>99.074151630000003</v>
      </c>
      <c r="K16" s="27">
        <v>106.4608664</v>
      </c>
      <c r="L16" s="27">
        <v>100</v>
      </c>
      <c r="M16" s="27">
        <v>200.07300749999999</v>
      </c>
      <c r="N16" s="27">
        <v>145.86691999999999</v>
      </c>
      <c r="O16" s="27">
        <v>139.98759000000001</v>
      </c>
      <c r="P16" s="27">
        <v>101.9566421</v>
      </c>
      <c r="Q16" s="27">
        <v>101.21782589999999</v>
      </c>
      <c r="R16" s="27">
        <v>101.9566421</v>
      </c>
      <c r="S16" s="27">
        <v>114.26862250000001</v>
      </c>
      <c r="T16" s="27">
        <v>108.1979901</v>
      </c>
      <c r="U16" s="27">
        <v>112.9724411</v>
      </c>
      <c r="V16" s="27">
        <v>117.0099264</v>
      </c>
      <c r="W16" s="27">
        <v>121.22182220000001</v>
      </c>
      <c r="X16" s="27">
        <v>94.887919870000005</v>
      </c>
      <c r="Y16" s="27">
        <v>101.126226</v>
      </c>
      <c r="Z16" s="27">
        <v>114.9081856</v>
      </c>
      <c r="AA16" s="27">
        <v>105.58337899999999</v>
      </c>
      <c r="AB16" s="27">
        <v>108.6019551</v>
      </c>
      <c r="AC16" s="27">
        <v>110.3195193</v>
      </c>
      <c r="AD16" s="27">
        <v>84.7293308</v>
      </c>
      <c r="AE16" s="27">
        <v>98.943645599999996</v>
      </c>
      <c r="AF16" s="27">
        <v>98.867227630000002</v>
      </c>
    </row>
    <row r="17" spans="1:32" x14ac:dyDescent="0.35">
      <c r="A17" s="26" t="s">
        <v>76</v>
      </c>
      <c r="B17" s="26" t="s">
        <v>99</v>
      </c>
      <c r="C17" s="26" t="s">
        <v>114</v>
      </c>
      <c r="D17" s="26">
        <v>100</v>
      </c>
      <c r="E17" s="26" t="s">
        <v>25</v>
      </c>
      <c r="F17" s="26" t="s">
        <v>46</v>
      </c>
      <c r="G17" s="27">
        <v>99.000102459999994</v>
      </c>
      <c r="H17" s="27">
        <v>128.23012109999999</v>
      </c>
      <c r="I17" s="27">
        <v>91.3224369</v>
      </c>
      <c r="J17" s="27">
        <v>78.876855289999995</v>
      </c>
      <c r="K17" s="27">
        <v>102.5704843</v>
      </c>
      <c r="L17" s="27">
        <v>100</v>
      </c>
      <c r="M17" s="27">
        <v>166.88131279999999</v>
      </c>
      <c r="N17" s="27">
        <v>183.22000389999999</v>
      </c>
      <c r="O17" s="27">
        <v>183.22000389999999</v>
      </c>
      <c r="P17" s="27">
        <v>66.410677489999998</v>
      </c>
      <c r="Q17" s="27">
        <v>83.471566300000006</v>
      </c>
      <c r="R17" s="27">
        <v>96.439953099999997</v>
      </c>
      <c r="S17" s="27">
        <v>76.559787330000006</v>
      </c>
      <c r="T17" s="27">
        <v>120.9388912</v>
      </c>
      <c r="U17" s="27">
        <v>58.380038499999998</v>
      </c>
      <c r="V17" s="27">
        <v>54.082619000000001</v>
      </c>
      <c r="W17" s="27">
        <v>63.620341949999997</v>
      </c>
      <c r="X17" s="27">
        <v>67.620044590000006</v>
      </c>
      <c r="Y17" s="27">
        <v>59.034816859999999</v>
      </c>
      <c r="Z17" s="27">
        <v>76.034724839999996</v>
      </c>
      <c r="AA17" s="27">
        <v>67.607039729999997</v>
      </c>
      <c r="AB17" s="27">
        <v>91.575145129999996</v>
      </c>
      <c r="AC17" s="27">
        <v>107.85762269999999</v>
      </c>
      <c r="AD17" s="27">
        <v>96.220451800000006</v>
      </c>
      <c r="AE17" s="27">
        <v>94.083204899999998</v>
      </c>
      <c r="AF17" s="27">
        <v>83.313179939999998</v>
      </c>
    </row>
    <row r="18" spans="1:32" x14ac:dyDescent="0.35">
      <c r="A18" s="26" t="s">
        <v>7</v>
      </c>
      <c r="B18" s="26" t="s">
        <v>99</v>
      </c>
      <c r="C18" s="26" t="s">
        <v>114</v>
      </c>
      <c r="D18" s="26">
        <v>100</v>
      </c>
      <c r="E18" s="26" t="s">
        <v>25</v>
      </c>
      <c r="F18" s="26" t="s">
        <v>46</v>
      </c>
      <c r="G18" s="27">
        <v>101.20159959999999</v>
      </c>
      <c r="H18" s="27">
        <v>85.155848329999998</v>
      </c>
      <c r="I18" s="27">
        <v>103.2414508</v>
      </c>
      <c r="J18" s="27">
        <v>111.6764639</v>
      </c>
      <c r="K18" s="27">
        <v>98.724637349999995</v>
      </c>
      <c r="L18" s="27">
        <v>100</v>
      </c>
      <c r="M18" s="27">
        <v>227.54020850000001</v>
      </c>
      <c r="N18" s="27">
        <v>165.11839929999999</v>
      </c>
      <c r="O18" s="27">
        <v>104.3564387</v>
      </c>
      <c r="P18" s="27">
        <v>118.83521159999999</v>
      </c>
      <c r="Q18" s="27">
        <v>114.56933220000001</v>
      </c>
      <c r="R18" s="27">
        <v>144.2166191</v>
      </c>
      <c r="S18" s="27">
        <v>139.40749880000001</v>
      </c>
      <c r="T18" s="27">
        <v>136.34166719999999</v>
      </c>
      <c r="U18" s="27">
        <v>140.10046</v>
      </c>
      <c r="V18" s="27">
        <v>145.2760462</v>
      </c>
      <c r="W18" s="27">
        <v>133.5275651</v>
      </c>
      <c r="X18" s="27">
        <v>148.07077699999999</v>
      </c>
      <c r="Y18" s="27">
        <v>114.0818032</v>
      </c>
      <c r="Z18" s="27">
        <v>119.2380428</v>
      </c>
      <c r="AA18" s="27">
        <v>128.4987343</v>
      </c>
      <c r="AB18" s="27">
        <v>108.501715</v>
      </c>
      <c r="AC18" s="27">
        <v>148.4949091</v>
      </c>
      <c r="AD18" s="27">
        <v>169.8353233</v>
      </c>
      <c r="AE18" s="27">
        <v>134.49985319999999</v>
      </c>
      <c r="AF18" s="27">
        <v>149.33082300000001</v>
      </c>
    </row>
    <row r="19" spans="1:32" x14ac:dyDescent="0.35">
      <c r="A19" s="26" t="s">
        <v>77</v>
      </c>
      <c r="B19" s="26" t="s">
        <v>99</v>
      </c>
      <c r="C19" s="26" t="s">
        <v>114</v>
      </c>
      <c r="D19" s="26">
        <v>100</v>
      </c>
      <c r="E19" s="26" t="s">
        <v>25</v>
      </c>
      <c r="F19" s="26" t="s">
        <v>46</v>
      </c>
      <c r="G19" s="27">
        <v>123.017191</v>
      </c>
      <c r="H19" s="27">
        <v>102.50358970000001</v>
      </c>
      <c r="I19" s="27">
        <v>81.355931670000004</v>
      </c>
      <c r="J19" s="27">
        <v>99.28110341</v>
      </c>
      <c r="K19" s="27">
        <v>93.842184180000004</v>
      </c>
      <c r="L19" s="27">
        <v>100</v>
      </c>
      <c r="M19" s="27">
        <v>167.29472490000001</v>
      </c>
      <c r="N19" s="27">
        <v>101.4712864</v>
      </c>
      <c r="O19" s="27">
        <v>90.982656820000003</v>
      </c>
      <c r="P19" s="27">
        <v>104.62864209999999</v>
      </c>
      <c r="Q19" s="27">
        <v>95.769030310000005</v>
      </c>
      <c r="R19" s="27">
        <v>102.67071060000001</v>
      </c>
      <c r="S19" s="27">
        <v>104.36432569999999</v>
      </c>
      <c r="T19" s="27">
        <v>106.5375296</v>
      </c>
      <c r="U19" s="27">
        <v>118.16164329999999</v>
      </c>
      <c r="V19" s="27">
        <v>95.912977290000001</v>
      </c>
      <c r="W19" s="27">
        <v>111.8865618</v>
      </c>
      <c r="X19" s="27">
        <v>98.650127409999996</v>
      </c>
      <c r="Y19" s="27">
        <v>98.033872020000004</v>
      </c>
      <c r="Z19" s="27">
        <v>94.400342660000007</v>
      </c>
      <c r="AA19" s="27">
        <v>79.323672299999998</v>
      </c>
      <c r="AB19" s="27">
        <v>107.8403629</v>
      </c>
      <c r="AC19" s="27">
        <v>68.053595329999993</v>
      </c>
      <c r="AD19" s="27">
        <v>113.8744039</v>
      </c>
      <c r="AE19" s="27">
        <v>115.21981599999999</v>
      </c>
      <c r="AF19" s="27">
        <v>86.537262650000002</v>
      </c>
    </row>
    <row r="20" spans="1:32" x14ac:dyDescent="0.35">
      <c r="A20" s="26" t="s">
        <v>12</v>
      </c>
      <c r="B20" s="26" t="s">
        <v>99</v>
      </c>
      <c r="C20" s="26" t="s">
        <v>114</v>
      </c>
      <c r="D20" s="26">
        <v>100</v>
      </c>
      <c r="E20" s="26" t="s">
        <v>25</v>
      </c>
      <c r="F20" s="26" t="s">
        <v>46</v>
      </c>
      <c r="G20" s="27">
        <v>105.9616821</v>
      </c>
      <c r="H20" s="27">
        <v>108.3999007</v>
      </c>
      <c r="I20" s="27">
        <v>77.255216869999998</v>
      </c>
      <c r="J20" s="27">
        <v>101.6304016</v>
      </c>
      <c r="K20" s="27">
        <v>106.7527987</v>
      </c>
      <c r="L20" s="27">
        <v>100</v>
      </c>
      <c r="M20" s="27">
        <v>367.84835340000001</v>
      </c>
      <c r="N20" s="27">
        <v>145.43371930000001</v>
      </c>
      <c r="O20" s="27">
        <v>162.1497056</v>
      </c>
      <c r="P20" s="27">
        <v>68.251789340000002</v>
      </c>
      <c r="Q20" s="27">
        <v>78.536305540000001</v>
      </c>
      <c r="R20" s="27">
        <v>75.159865179999997</v>
      </c>
      <c r="S20" s="27">
        <v>74.646316440000007</v>
      </c>
      <c r="T20" s="27">
        <v>67.767734090000005</v>
      </c>
      <c r="U20" s="27">
        <v>65.521717760000001</v>
      </c>
      <c r="V20" s="27">
        <v>75.312319270000003</v>
      </c>
      <c r="W20" s="27">
        <v>67.695086320000001</v>
      </c>
      <c r="X20" s="27">
        <v>99.275329940000006</v>
      </c>
      <c r="Y20" s="27">
        <v>75.707867160000006</v>
      </c>
      <c r="Z20" s="27">
        <v>74.069168739999995</v>
      </c>
      <c r="AA20" s="27">
        <v>68.060607849999997</v>
      </c>
      <c r="AB20" s="27">
        <v>67.222867890000003</v>
      </c>
      <c r="AC20" s="27">
        <v>53.954966429999999</v>
      </c>
      <c r="AD20" s="27">
        <v>86.820897680000002</v>
      </c>
      <c r="AE20" s="27">
        <v>83.643422920000006</v>
      </c>
      <c r="AF20" s="27">
        <v>131.15049719999999</v>
      </c>
    </row>
    <row r="21" spans="1:32" x14ac:dyDescent="0.35">
      <c r="A21" s="26" t="s">
        <v>13</v>
      </c>
      <c r="B21" s="26" t="s">
        <v>99</v>
      </c>
      <c r="C21" s="26" t="s">
        <v>114</v>
      </c>
      <c r="D21" s="26">
        <v>100</v>
      </c>
      <c r="E21" s="26" t="s">
        <v>25</v>
      </c>
      <c r="F21" s="26" t="s">
        <v>46</v>
      </c>
      <c r="G21" s="27">
        <v>111.7773478</v>
      </c>
      <c r="H21" s="27">
        <v>65.901328919999997</v>
      </c>
      <c r="I21" s="27">
        <v>93.540242710000001</v>
      </c>
      <c r="J21" s="27">
        <v>104.4183034</v>
      </c>
      <c r="K21" s="27">
        <v>124.3627773</v>
      </c>
      <c r="L21" s="27">
        <v>100</v>
      </c>
      <c r="M21" s="27">
        <v>157.97506139999999</v>
      </c>
      <c r="N21" s="27">
        <v>134.6250268</v>
      </c>
      <c r="O21" s="27">
        <v>111.0780056</v>
      </c>
      <c r="P21" s="27">
        <v>94.042467729999998</v>
      </c>
      <c r="Q21" s="27">
        <v>113.4265217</v>
      </c>
      <c r="R21" s="27">
        <v>91.306686859999999</v>
      </c>
      <c r="S21" s="27">
        <v>98.024446100000006</v>
      </c>
      <c r="T21" s="27">
        <v>105.8654906</v>
      </c>
      <c r="U21" s="27">
        <v>111.2568268</v>
      </c>
      <c r="V21" s="27">
        <v>111.5970617</v>
      </c>
      <c r="W21" s="27">
        <v>98.981741690000007</v>
      </c>
      <c r="X21" s="27">
        <v>100.5599897</v>
      </c>
      <c r="Y21" s="27">
        <v>104.0718653</v>
      </c>
      <c r="Z21" s="27">
        <v>100.8903325</v>
      </c>
      <c r="AA21" s="27">
        <v>107.4046855</v>
      </c>
      <c r="AB21" s="27">
        <v>110.32166669999999</v>
      </c>
      <c r="AC21" s="27">
        <v>111.42296330000001</v>
      </c>
      <c r="AD21" s="27">
        <v>106.1199053</v>
      </c>
      <c r="AE21" s="27">
        <v>109.81436100000001</v>
      </c>
      <c r="AF21" s="27">
        <v>126.2808856</v>
      </c>
    </row>
    <row r="22" spans="1:32" x14ac:dyDescent="0.35">
      <c r="A22" s="26" t="s">
        <v>15</v>
      </c>
      <c r="B22" s="26" t="s">
        <v>99</v>
      </c>
      <c r="C22" s="26" t="s">
        <v>114</v>
      </c>
      <c r="D22" s="26">
        <v>100</v>
      </c>
      <c r="E22" s="26" t="s">
        <v>25</v>
      </c>
      <c r="F22" s="26" t="s">
        <v>46</v>
      </c>
      <c r="G22" s="27">
        <v>96.224534899999995</v>
      </c>
      <c r="H22" s="27">
        <v>78.92678755</v>
      </c>
      <c r="I22" s="27">
        <v>94.69716133</v>
      </c>
      <c r="J22" s="27">
        <v>121.2337122</v>
      </c>
      <c r="K22" s="27">
        <v>108.9178041</v>
      </c>
      <c r="L22" s="27">
        <v>100</v>
      </c>
      <c r="M22" s="27">
        <v>200.47675050000001</v>
      </c>
      <c r="N22" s="27">
        <v>268.59991819999999</v>
      </c>
      <c r="O22" s="27">
        <v>268.59991819999999</v>
      </c>
      <c r="P22" s="27">
        <v>123.5228019</v>
      </c>
      <c r="Q22" s="27">
        <v>120.1296887</v>
      </c>
      <c r="R22" s="27">
        <v>93.930382690000002</v>
      </c>
      <c r="S22" s="27">
        <v>81.769752789999998</v>
      </c>
      <c r="T22" s="27">
        <v>80.679489419999996</v>
      </c>
      <c r="U22" s="27">
        <v>79.527437820000003</v>
      </c>
      <c r="V22" s="27">
        <v>77.265453030000003</v>
      </c>
      <c r="W22" s="27">
        <v>94.434873909999993</v>
      </c>
      <c r="X22" s="27">
        <v>88.404552559999999</v>
      </c>
      <c r="Y22" s="27">
        <v>68.407687760000002</v>
      </c>
      <c r="Z22" s="27">
        <v>85.5660302</v>
      </c>
      <c r="AA22" s="27">
        <v>92.803218099999995</v>
      </c>
      <c r="AB22" s="27">
        <v>142.1336416</v>
      </c>
      <c r="AC22" s="27">
        <v>105.1633911</v>
      </c>
      <c r="AD22" s="27">
        <v>124.04044589999999</v>
      </c>
      <c r="AE22" s="27">
        <v>114.00682279999999</v>
      </c>
      <c r="AF22" s="27">
        <v>129.55519860000001</v>
      </c>
    </row>
    <row r="23" spans="1:32" x14ac:dyDescent="0.35">
      <c r="A23" s="26" t="s">
        <v>78</v>
      </c>
      <c r="B23" s="26" t="s">
        <v>99</v>
      </c>
      <c r="C23" s="26" t="s">
        <v>114</v>
      </c>
      <c r="D23" s="26">
        <v>100</v>
      </c>
      <c r="E23" s="26" t="s">
        <v>25</v>
      </c>
      <c r="F23" s="26" t="s">
        <v>46</v>
      </c>
      <c r="G23" s="27">
        <v>88.27843901</v>
      </c>
      <c r="H23" s="27">
        <v>96.322672580000003</v>
      </c>
      <c r="I23" s="27">
        <v>108.4087439</v>
      </c>
      <c r="J23" s="27">
        <v>101.74497</v>
      </c>
      <c r="K23" s="27">
        <v>105.2451745</v>
      </c>
      <c r="L23" s="27">
        <v>100</v>
      </c>
      <c r="M23" s="27">
        <v>170.3936477</v>
      </c>
      <c r="N23" s="27">
        <v>104.0543761</v>
      </c>
      <c r="O23" s="27">
        <v>103.6539744</v>
      </c>
      <c r="P23" s="27">
        <v>132.53220669999999</v>
      </c>
      <c r="Q23" s="27">
        <v>133.3164209</v>
      </c>
      <c r="R23" s="27">
        <v>134.64013</v>
      </c>
      <c r="S23" s="27">
        <v>53.233502799999997</v>
      </c>
      <c r="T23" s="27">
        <v>108.13443030000001</v>
      </c>
      <c r="U23" s="27">
        <v>115.9008386</v>
      </c>
      <c r="V23" s="27">
        <v>97.742169680000003</v>
      </c>
      <c r="W23" s="27">
        <v>94.802788199999995</v>
      </c>
      <c r="X23" s="27">
        <v>111.1253224</v>
      </c>
      <c r="Y23" s="27">
        <v>117.37004159999999</v>
      </c>
      <c r="Z23" s="27">
        <v>125.5357855</v>
      </c>
      <c r="AA23" s="27">
        <v>107.94762420000001</v>
      </c>
      <c r="AB23" s="27">
        <v>114.39368349999999</v>
      </c>
      <c r="AC23" s="27">
        <v>85.544703409999997</v>
      </c>
      <c r="AD23" s="27">
        <v>102.70302049999999</v>
      </c>
      <c r="AE23" s="27">
        <v>115.54089810000001</v>
      </c>
      <c r="AF23" s="27">
        <v>101.2605624</v>
      </c>
    </row>
    <row r="24" spans="1:32" x14ac:dyDescent="0.35">
      <c r="A24" s="26" t="s">
        <v>79</v>
      </c>
      <c r="B24" s="26" t="s">
        <v>99</v>
      </c>
      <c r="C24" s="26" t="s">
        <v>114</v>
      </c>
      <c r="D24" s="26">
        <v>100</v>
      </c>
      <c r="E24" s="26" t="s">
        <v>25</v>
      </c>
      <c r="F24" s="26" t="s">
        <v>46</v>
      </c>
      <c r="G24" s="27">
        <v>109.5890067</v>
      </c>
      <c r="H24" s="27">
        <v>83.718395330000007</v>
      </c>
      <c r="I24" s="27">
        <v>95.525718350000005</v>
      </c>
      <c r="J24" s="27">
        <v>121.6822291</v>
      </c>
      <c r="K24" s="27">
        <v>89.484650579999993</v>
      </c>
      <c r="L24" s="27">
        <v>100</v>
      </c>
      <c r="M24" s="27">
        <v>223.43396799999999</v>
      </c>
      <c r="N24" s="27">
        <v>140.2920866</v>
      </c>
      <c r="O24" s="27">
        <v>140.2920866</v>
      </c>
      <c r="P24" s="27">
        <v>93.268645570000004</v>
      </c>
      <c r="Q24" s="27">
        <v>81.85211966</v>
      </c>
      <c r="R24" s="27">
        <v>77.94289689</v>
      </c>
      <c r="S24" s="27">
        <v>69.993685360000001</v>
      </c>
      <c r="T24" s="27">
        <v>61.962628119999998</v>
      </c>
      <c r="U24" s="27">
        <v>70.114541250000002</v>
      </c>
      <c r="V24" s="27">
        <v>76.868643199999994</v>
      </c>
      <c r="W24" s="27">
        <v>84.977318569999994</v>
      </c>
      <c r="X24" s="27">
        <v>84.636079039999998</v>
      </c>
      <c r="Y24" s="27">
        <v>91.336397689999998</v>
      </c>
      <c r="Z24" s="27">
        <v>78.805052970000006</v>
      </c>
      <c r="AA24" s="27">
        <v>71.400244959999995</v>
      </c>
      <c r="AB24" s="27">
        <v>74.451894769999996</v>
      </c>
      <c r="AC24" s="27">
        <v>98.414788860000002</v>
      </c>
      <c r="AD24" s="27">
        <v>90.917377990000006</v>
      </c>
      <c r="AE24" s="27">
        <v>100.1242269</v>
      </c>
      <c r="AF24" s="27">
        <v>108.817048</v>
      </c>
    </row>
    <row r="25" spans="1:32" x14ac:dyDescent="0.35">
      <c r="A25" s="26" t="s">
        <v>17</v>
      </c>
      <c r="B25" s="26" t="s">
        <v>99</v>
      </c>
      <c r="C25" s="26" t="s">
        <v>114</v>
      </c>
      <c r="D25" s="26">
        <v>100</v>
      </c>
      <c r="E25" s="26" t="s">
        <v>25</v>
      </c>
      <c r="F25" s="26" t="s">
        <v>46</v>
      </c>
      <c r="G25" s="27">
        <v>98.381045130000004</v>
      </c>
      <c r="H25" s="27">
        <v>94.414928130000007</v>
      </c>
      <c r="I25" s="27">
        <v>97.144311630000004</v>
      </c>
      <c r="J25" s="27">
        <v>102.669636</v>
      </c>
      <c r="K25" s="27">
        <v>107.39007909999999</v>
      </c>
      <c r="L25" s="27">
        <v>100</v>
      </c>
      <c r="M25" s="27">
        <v>116.8691702</v>
      </c>
      <c r="N25" s="27">
        <v>166.1873622</v>
      </c>
      <c r="O25" s="27">
        <v>166.1873622</v>
      </c>
      <c r="P25" s="27">
        <v>109.3077591</v>
      </c>
      <c r="Q25" s="27">
        <v>107.1621956</v>
      </c>
      <c r="R25" s="27">
        <v>101.55894360000001</v>
      </c>
      <c r="S25" s="27">
        <v>83.496266759999997</v>
      </c>
      <c r="T25" s="27">
        <v>94.172838569999996</v>
      </c>
      <c r="U25" s="27">
        <v>88.791533509999994</v>
      </c>
      <c r="V25" s="27">
        <v>89.688417689999994</v>
      </c>
      <c r="W25" s="27">
        <v>85.721429979999996</v>
      </c>
      <c r="X25" s="27">
        <v>85.915978319999994</v>
      </c>
      <c r="Y25" s="27">
        <v>83.709189839999993</v>
      </c>
      <c r="Z25" s="27">
        <v>82.198275050000007</v>
      </c>
      <c r="AA25" s="27">
        <v>81.122669930000001</v>
      </c>
      <c r="AB25" s="27">
        <v>88.28703616</v>
      </c>
      <c r="AC25" s="27">
        <v>84.831808030000005</v>
      </c>
      <c r="AD25" s="27">
        <v>90.894670140000002</v>
      </c>
      <c r="AE25" s="27">
        <v>88.042473729999998</v>
      </c>
      <c r="AF25" s="27">
        <v>97.119925980000005</v>
      </c>
    </row>
    <row r="26" spans="1:32" x14ac:dyDescent="0.35">
      <c r="A26" s="26" t="s">
        <v>80</v>
      </c>
      <c r="B26" s="26" t="s">
        <v>100</v>
      </c>
      <c r="C26" s="26" t="s">
        <v>114</v>
      </c>
      <c r="D26" s="26">
        <v>100</v>
      </c>
      <c r="E26" s="26" t="s">
        <v>25</v>
      </c>
      <c r="F26" s="26" t="s">
        <v>46</v>
      </c>
      <c r="G26" s="27">
        <v>102.44199620000001</v>
      </c>
      <c r="H26" s="27">
        <v>89.571275279999995</v>
      </c>
      <c r="I26" s="27">
        <v>95.764135300000007</v>
      </c>
      <c r="J26" s="27">
        <v>83.873778099999996</v>
      </c>
      <c r="K26" s="27">
        <v>128.3488151</v>
      </c>
      <c r="L26" s="27">
        <v>100</v>
      </c>
      <c r="M26" s="27">
        <v>205.00157970000001</v>
      </c>
      <c r="N26" s="27">
        <v>129.5931209</v>
      </c>
      <c r="O26" s="27">
        <v>124.3960436</v>
      </c>
      <c r="P26" s="27">
        <v>130.27330710000001</v>
      </c>
      <c r="Q26" s="27">
        <v>122.2859399</v>
      </c>
      <c r="R26" s="27">
        <v>140.95978940000001</v>
      </c>
      <c r="S26" s="27">
        <v>119.7305977</v>
      </c>
      <c r="T26" s="27">
        <v>139.96371439999999</v>
      </c>
      <c r="U26" s="27">
        <v>143.99332240000001</v>
      </c>
      <c r="V26" s="27">
        <v>151.98346269999999</v>
      </c>
      <c r="W26" s="27">
        <v>172.00147580000001</v>
      </c>
      <c r="X26" s="27">
        <v>144.51606709999999</v>
      </c>
      <c r="Y26" s="27">
        <v>218.9734852</v>
      </c>
      <c r="Z26" s="27">
        <v>137.56016070000001</v>
      </c>
      <c r="AA26" s="27">
        <v>118.5851912</v>
      </c>
      <c r="AB26" s="27">
        <v>148.45814580000001</v>
      </c>
      <c r="AC26" s="27">
        <v>163.743978</v>
      </c>
      <c r="AD26" s="27">
        <v>162.2303115</v>
      </c>
      <c r="AE26" s="27">
        <v>162.75940629999999</v>
      </c>
      <c r="AF26" s="27">
        <v>207.07997349999999</v>
      </c>
    </row>
    <row r="27" spans="1:32" x14ac:dyDescent="0.35">
      <c r="A27" s="26" t="s">
        <v>82</v>
      </c>
      <c r="B27" s="26" t="s">
        <v>100</v>
      </c>
      <c r="C27" s="26" t="s">
        <v>114</v>
      </c>
      <c r="D27" s="26">
        <v>100</v>
      </c>
      <c r="E27" s="26" t="s">
        <v>25</v>
      </c>
      <c r="F27" s="26" t="s">
        <v>46</v>
      </c>
      <c r="G27" s="27">
        <v>112.1873925</v>
      </c>
      <c r="H27" s="27">
        <v>91.804338270000002</v>
      </c>
      <c r="I27" s="27">
        <v>88.934224060000005</v>
      </c>
      <c r="J27" s="27">
        <v>122.6878253</v>
      </c>
      <c r="K27" s="27">
        <v>84.386219870000005</v>
      </c>
      <c r="L27" s="27">
        <v>100</v>
      </c>
      <c r="M27" s="27">
        <v>157.2040002</v>
      </c>
      <c r="N27" s="27">
        <v>196.61819439999999</v>
      </c>
      <c r="O27" s="27">
        <v>130.71613550000001</v>
      </c>
      <c r="P27" s="27">
        <v>137.34220450000001</v>
      </c>
      <c r="Q27" s="27">
        <v>130.0353867</v>
      </c>
      <c r="R27" s="27">
        <v>105.32277929999999</v>
      </c>
      <c r="S27" s="27">
        <v>90.49284772</v>
      </c>
      <c r="T27" s="27">
        <v>107.07815890000001</v>
      </c>
      <c r="U27" s="27">
        <v>86.589478630000002</v>
      </c>
      <c r="V27" s="27">
        <v>102.9780483</v>
      </c>
      <c r="W27" s="27">
        <v>94.739804480000004</v>
      </c>
      <c r="X27" s="27">
        <v>102.29626260000001</v>
      </c>
      <c r="Y27" s="27">
        <v>101.5254274</v>
      </c>
      <c r="Z27" s="27">
        <v>121.5207948</v>
      </c>
      <c r="AA27" s="27">
        <v>122.6684281</v>
      </c>
      <c r="AB27" s="27">
        <v>126.14746959999999</v>
      </c>
      <c r="AC27" s="27">
        <v>110.5889183</v>
      </c>
      <c r="AD27" s="27">
        <v>102.0137153</v>
      </c>
      <c r="AE27" s="27">
        <v>93.07224454</v>
      </c>
      <c r="AF27" s="27">
        <v>95.827487210000001</v>
      </c>
    </row>
    <row r="28" spans="1:32" x14ac:dyDescent="0.35">
      <c r="A28" s="26" t="s">
        <v>22</v>
      </c>
      <c r="B28" s="26" t="s">
        <v>100</v>
      </c>
      <c r="C28" s="26" t="s">
        <v>114</v>
      </c>
      <c r="D28" s="26">
        <v>100</v>
      </c>
      <c r="E28" s="26" t="s">
        <v>25</v>
      </c>
      <c r="F28" s="26" t="s">
        <v>46</v>
      </c>
      <c r="G28" s="27">
        <v>96.143381980000001</v>
      </c>
      <c r="H28" s="27">
        <v>132.18401589999999</v>
      </c>
      <c r="I28" s="27">
        <v>101.8174176</v>
      </c>
      <c r="J28" s="27">
        <v>70.334400340000002</v>
      </c>
      <c r="K28" s="27">
        <v>99.520784160000005</v>
      </c>
      <c r="L28" s="27">
        <v>100</v>
      </c>
      <c r="M28" s="27">
        <v>154.0068981</v>
      </c>
      <c r="N28" s="27">
        <v>118.3404196</v>
      </c>
      <c r="O28" s="27">
        <v>94.895619510000003</v>
      </c>
      <c r="P28" s="27">
        <v>97.615908189999999</v>
      </c>
      <c r="Q28" s="27">
        <v>89.398181609999995</v>
      </c>
      <c r="R28" s="27">
        <v>85.410362520000007</v>
      </c>
      <c r="S28" s="27">
        <v>111.20541059999999</v>
      </c>
      <c r="T28" s="27">
        <v>83.877048860000002</v>
      </c>
      <c r="U28" s="27">
        <v>97.819574169999996</v>
      </c>
      <c r="V28" s="27">
        <v>83.187325830000006</v>
      </c>
      <c r="W28" s="27">
        <v>96.54718158</v>
      </c>
      <c r="X28" s="27">
        <v>106.7864974</v>
      </c>
      <c r="Y28" s="27">
        <v>108.6245565</v>
      </c>
      <c r="Z28" s="27">
        <v>94.17020436</v>
      </c>
      <c r="AA28" s="27">
        <v>91.557582640000007</v>
      </c>
      <c r="AB28" s="27">
        <v>134.87345680000001</v>
      </c>
      <c r="AC28" s="27">
        <v>105.52736400000001</v>
      </c>
      <c r="AD28" s="27">
        <v>95.671436139999997</v>
      </c>
      <c r="AE28" s="27">
        <v>106.08259409999999</v>
      </c>
      <c r="AF28" s="27">
        <v>96.537995980000005</v>
      </c>
    </row>
    <row r="29" spans="1:32" x14ac:dyDescent="0.35">
      <c r="A29" s="26" t="s">
        <v>23</v>
      </c>
      <c r="B29" s="26" t="s">
        <v>100</v>
      </c>
      <c r="C29" s="26" t="s">
        <v>114</v>
      </c>
      <c r="D29" s="26">
        <v>100</v>
      </c>
      <c r="E29" s="26" t="s">
        <v>25</v>
      </c>
      <c r="F29" s="26" t="s">
        <v>46</v>
      </c>
      <c r="G29" s="27">
        <v>93.830900290000002</v>
      </c>
      <c r="H29" s="27">
        <v>86.258582020000006</v>
      </c>
      <c r="I29" s="27">
        <v>99.871264490000002</v>
      </c>
      <c r="J29" s="27">
        <v>102.4320661</v>
      </c>
      <c r="K29" s="27">
        <v>117.6071871</v>
      </c>
      <c r="L29" s="27">
        <v>100</v>
      </c>
      <c r="M29" s="27">
        <v>97.016473529999999</v>
      </c>
      <c r="N29" s="27">
        <v>97.888708370000003</v>
      </c>
      <c r="O29" s="27">
        <v>94.136511490000004</v>
      </c>
      <c r="P29" s="27">
        <v>93.254626689999995</v>
      </c>
      <c r="Q29" s="27">
        <v>94.328263440000001</v>
      </c>
      <c r="R29" s="27">
        <v>96.666022690000005</v>
      </c>
      <c r="S29" s="27">
        <v>97.507447580000004</v>
      </c>
      <c r="T29" s="27">
        <v>91.544825579999994</v>
      </c>
      <c r="U29" s="27">
        <v>108.83407029999999</v>
      </c>
      <c r="V29" s="27">
        <v>89.594274209999995</v>
      </c>
      <c r="W29" s="27">
        <v>96.37099714</v>
      </c>
      <c r="X29" s="27">
        <v>94.680450329999999</v>
      </c>
      <c r="Y29" s="27">
        <v>91.498306279999994</v>
      </c>
      <c r="Z29" s="27">
        <v>94.619450929999999</v>
      </c>
      <c r="AA29" s="27">
        <v>97.112893569999997</v>
      </c>
      <c r="AB29" s="27">
        <v>97.112893569999997</v>
      </c>
      <c r="AC29" s="27">
        <v>97.112893569999997</v>
      </c>
      <c r="AD29" s="27">
        <v>97.112893569999997</v>
      </c>
      <c r="AE29" s="27">
        <v>97.112893569999997</v>
      </c>
      <c r="AF29" s="27">
        <v>97.112893569999997</v>
      </c>
    </row>
    <row r="30" spans="1:32" x14ac:dyDescent="0.35">
      <c r="A30" s="26" t="s">
        <v>115</v>
      </c>
      <c r="B30" s="26" t="s">
        <v>100</v>
      </c>
      <c r="C30" s="26" t="s">
        <v>114</v>
      </c>
      <c r="D30" s="26">
        <v>100</v>
      </c>
      <c r="E30" s="26" t="s">
        <v>25</v>
      </c>
      <c r="F30" s="26" t="s">
        <v>46</v>
      </c>
      <c r="G30" s="27">
        <v>91.724029610000002</v>
      </c>
      <c r="H30" s="27">
        <v>106.2010617</v>
      </c>
      <c r="I30" s="27">
        <v>101.02210599999999</v>
      </c>
      <c r="J30" s="27">
        <v>101.4516876</v>
      </c>
      <c r="K30" s="27">
        <v>99.601115039999996</v>
      </c>
      <c r="L30" s="27">
        <v>100</v>
      </c>
      <c r="M30" s="27">
        <v>180.61114359999999</v>
      </c>
      <c r="N30" s="27">
        <v>108.82166700000001</v>
      </c>
      <c r="O30" s="27">
        <v>90.00151262</v>
      </c>
      <c r="P30" s="27">
        <v>81.617580380000007</v>
      </c>
      <c r="Q30" s="27">
        <v>78.159208329999998</v>
      </c>
      <c r="R30" s="27">
        <v>86.913039659999995</v>
      </c>
      <c r="S30" s="27">
        <v>89.824761809999998</v>
      </c>
      <c r="T30" s="27">
        <v>93.554203909999998</v>
      </c>
      <c r="U30" s="27">
        <v>96.451789009999999</v>
      </c>
      <c r="V30" s="27">
        <v>91.280827250000002</v>
      </c>
      <c r="W30" s="27">
        <v>96.283082730000004</v>
      </c>
      <c r="X30" s="27">
        <v>104.911689</v>
      </c>
      <c r="Y30" s="27">
        <v>96.768543649999998</v>
      </c>
      <c r="Z30" s="27">
        <v>94.234506499999995</v>
      </c>
      <c r="AA30" s="27">
        <v>104.2122778</v>
      </c>
      <c r="AB30" s="27">
        <v>96.376768170000005</v>
      </c>
      <c r="AC30" s="27">
        <v>103.2291431</v>
      </c>
      <c r="AD30" s="27">
        <v>99.475356059999996</v>
      </c>
      <c r="AE30" s="27">
        <v>100.7152215</v>
      </c>
      <c r="AF30" s="27">
        <v>99.283318690000002</v>
      </c>
    </row>
    <row r="31" spans="1:32" x14ac:dyDescent="0.35">
      <c r="A31" s="26" t="s">
        <v>116</v>
      </c>
      <c r="B31" s="26" t="s">
        <v>100</v>
      </c>
      <c r="C31" s="26" t="s">
        <v>114</v>
      </c>
      <c r="D31" s="26">
        <v>100</v>
      </c>
      <c r="E31" s="26" t="s">
        <v>25</v>
      </c>
      <c r="F31" s="26" t="s">
        <v>46</v>
      </c>
      <c r="G31" s="27">
        <v>90.239349110000006</v>
      </c>
      <c r="H31" s="27">
        <v>105.5613742</v>
      </c>
      <c r="I31" s="27">
        <v>99.159255340000001</v>
      </c>
      <c r="J31" s="27">
        <v>102.7396964</v>
      </c>
      <c r="K31" s="27">
        <v>102.30032490000001</v>
      </c>
      <c r="L31" s="27">
        <v>100</v>
      </c>
      <c r="M31" s="27">
        <v>167.01833869999999</v>
      </c>
      <c r="N31" s="27">
        <v>131.79738829999999</v>
      </c>
      <c r="O31" s="27">
        <v>112.1134595</v>
      </c>
      <c r="P31" s="27">
        <v>105.6771214</v>
      </c>
      <c r="Q31" s="27">
        <v>102.2492259</v>
      </c>
      <c r="R31" s="27">
        <v>94.162799070000005</v>
      </c>
      <c r="S31" s="27">
        <v>87.221636250000003</v>
      </c>
      <c r="T31" s="27">
        <v>83.077496010000004</v>
      </c>
      <c r="U31" s="27">
        <v>89.958229639999999</v>
      </c>
      <c r="V31" s="27">
        <v>85.942237250000005</v>
      </c>
      <c r="W31" s="27">
        <v>110.1270825</v>
      </c>
      <c r="X31" s="27">
        <v>79.688488390000003</v>
      </c>
      <c r="Y31" s="27">
        <v>84.065769189999997</v>
      </c>
      <c r="Z31" s="27">
        <v>102.04436080000001</v>
      </c>
      <c r="AA31" s="27">
        <v>101.063165</v>
      </c>
      <c r="AB31" s="27">
        <v>131.8708072</v>
      </c>
      <c r="AC31" s="27">
        <v>89.321162819999998</v>
      </c>
      <c r="AD31" s="27">
        <v>112.5303574</v>
      </c>
      <c r="AE31" s="27">
        <v>119.8670474</v>
      </c>
      <c r="AF31" s="27">
        <v>114.0279357</v>
      </c>
    </row>
    <row r="32" spans="1:32" x14ac:dyDescent="0.35">
      <c r="A32" s="26" t="s">
        <v>117</v>
      </c>
      <c r="B32" s="26" t="s">
        <v>99</v>
      </c>
      <c r="C32" s="26" t="s">
        <v>114</v>
      </c>
      <c r="D32" s="26">
        <v>0</v>
      </c>
      <c r="E32" s="26" t="s">
        <v>25</v>
      </c>
      <c r="F32" s="26" t="s">
        <v>46</v>
      </c>
      <c r="G32" s="27">
        <v>111.02</v>
      </c>
      <c r="H32" s="27">
        <v>102.8</v>
      </c>
      <c r="I32" s="27">
        <v>100.38</v>
      </c>
      <c r="J32" s="27">
        <v>98.96</v>
      </c>
      <c r="K32" s="27">
        <v>86.84</v>
      </c>
      <c r="L32" s="27">
        <v>100</v>
      </c>
      <c r="M32" s="27">
        <v>145.86000000000001</v>
      </c>
      <c r="N32" s="27">
        <v>127.56</v>
      </c>
      <c r="O32" s="27">
        <v>133.52000000000001</v>
      </c>
      <c r="P32" s="27">
        <v>81.42</v>
      </c>
      <c r="Q32" s="27">
        <v>86.42</v>
      </c>
      <c r="R32" s="27">
        <v>91.18</v>
      </c>
      <c r="S32" s="27">
        <v>81.819999999999993</v>
      </c>
      <c r="T32" s="27">
        <v>93.25</v>
      </c>
      <c r="U32" s="27">
        <v>93.81</v>
      </c>
      <c r="V32" s="27">
        <v>88.92</v>
      </c>
      <c r="W32" s="27">
        <v>80.650000000000006</v>
      </c>
      <c r="X32" s="27">
        <v>83.53</v>
      </c>
      <c r="Y32" s="27">
        <v>86.34</v>
      </c>
      <c r="Z32" s="27">
        <v>79.81</v>
      </c>
      <c r="AA32" s="27">
        <v>72.89</v>
      </c>
      <c r="AB32" s="27">
        <v>78.16</v>
      </c>
      <c r="AC32" s="27">
        <v>72.239999999999995</v>
      </c>
      <c r="AD32" s="27">
        <v>80.45</v>
      </c>
      <c r="AE32" s="27">
        <v>92.58</v>
      </c>
      <c r="AF32" s="27">
        <v>95.37</v>
      </c>
    </row>
    <row r="33" spans="1:32" x14ac:dyDescent="0.35">
      <c r="A33" s="26" t="s">
        <v>118</v>
      </c>
      <c r="B33" s="26" t="s">
        <v>99</v>
      </c>
      <c r="C33" s="26" t="s">
        <v>114</v>
      </c>
      <c r="D33" s="26">
        <v>0</v>
      </c>
      <c r="E33" s="26" t="s">
        <v>25</v>
      </c>
      <c r="F33" s="26" t="s">
        <v>46</v>
      </c>
      <c r="G33" s="27">
        <v>106.14</v>
      </c>
      <c r="H33" s="27">
        <v>91.75</v>
      </c>
      <c r="I33" s="27">
        <v>114.63</v>
      </c>
      <c r="J33" s="27">
        <v>92.57</v>
      </c>
      <c r="K33" s="27">
        <v>94.91</v>
      </c>
      <c r="L33" s="27">
        <v>100</v>
      </c>
      <c r="M33" s="27">
        <v>156.63999999999999</v>
      </c>
      <c r="N33" s="27">
        <v>117.32</v>
      </c>
      <c r="O33" s="27">
        <v>114.73</v>
      </c>
      <c r="P33" s="27">
        <v>89.61</v>
      </c>
      <c r="Q33" s="27">
        <v>88.07</v>
      </c>
      <c r="R33" s="27">
        <v>77.260000000000005</v>
      </c>
      <c r="S33" s="27">
        <v>77.56</v>
      </c>
      <c r="T33" s="27">
        <v>83.94</v>
      </c>
      <c r="U33" s="27">
        <v>82.28</v>
      </c>
      <c r="V33" s="27">
        <v>72.040000000000006</v>
      </c>
      <c r="W33" s="27">
        <v>74.430000000000007</v>
      </c>
      <c r="X33" s="27">
        <v>87.03</v>
      </c>
      <c r="Y33" s="27">
        <v>100.89</v>
      </c>
      <c r="Z33" s="27">
        <v>92.79</v>
      </c>
      <c r="AA33" s="27">
        <v>100.05</v>
      </c>
      <c r="AB33" s="27">
        <v>93.19</v>
      </c>
      <c r="AC33" s="27">
        <v>96.92</v>
      </c>
      <c r="AD33" s="27">
        <v>106.84</v>
      </c>
      <c r="AE33" s="27">
        <v>100.85</v>
      </c>
      <c r="AF33" s="27">
        <v>105.42</v>
      </c>
    </row>
    <row r="34" spans="1:32" x14ac:dyDescent="0.35">
      <c r="A34" s="26" t="s">
        <v>119</v>
      </c>
      <c r="B34" s="26" t="s">
        <v>99</v>
      </c>
      <c r="C34" s="26" t="s">
        <v>114</v>
      </c>
      <c r="D34" s="26">
        <v>0</v>
      </c>
      <c r="E34" s="26" t="s">
        <v>25</v>
      </c>
      <c r="F34" s="26" t="s">
        <v>46</v>
      </c>
      <c r="G34" s="27">
        <v>88.15</v>
      </c>
      <c r="H34" s="27">
        <v>103.6</v>
      </c>
      <c r="I34" s="27">
        <v>108.19</v>
      </c>
      <c r="J34" s="27">
        <v>104.51</v>
      </c>
      <c r="K34" s="27">
        <v>95.55</v>
      </c>
      <c r="L34" s="27">
        <v>100</v>
      </c>
      <c r="M34" s="27">
        <v>162.72999999999999</v>
      </c>
      <c r="N34" s="27">
        <v>124.53</v>
      </c>
      <c r="O34" s="27">
        <v>116.07</v>
      </c>
      <c r="P34" s="27">
        <v>106.96</v>
      </c>
      <c r="Q34" s="27">
        <v>106.06</v>
      </c>
      <c r="R34" s="27">
        <v>122.9</v>
      </c>
      <c r="S34" s="27">
        <v>119.38</v>
      </c>
      <c r="T34" s="27">
        <v>120.56</v>
      </c>
      <c r="U34" s="27">
        <v>110.9</v>
      </c>
      <c r="V34" s="27">
        <v>124.28</v>
      </c>
      <c r="W34" s="27">
        <v>122.37</v>
      </c>
      <c r="X34" s="27">
        <v>129.65</v>
      </c>
      <c r="Y34" s="27">
        <v>121</v>
      </c>
      <c r="Z34" s="27">
        <v>111.02</v>
      </c>
      <c r="AA34" s="27">
        <v>121.81</v>
      </c>
      <c r="AB34" s="27">
        <v>108.92</v>
      </c>
      <c r="AC34" s="27">
        <v>116.81</v>
      </c>
      <c r="AD34" s="27">
        <v>115.75</v>
      </c>
      <c r="AE34" s="27">
        <v>121.44</v>
      </c>
      <c r="AF34" s="27">
        <v>122.77</v>
      </c>
    </row>
    <row r="35" spans="1:32" x14ac:dyDescent="0.35">
      <c r="A35" s="26" t="s">
        <v>79</v>
      </c>
      <c r="B35" s="26" t="s">
        <v>99</v>
      </c>
      <c r="C35" s="26" t="s">
        <v>114</v>
      </c>
      <c r="D35" s="26">
        <v>0</v>
      </c>
      <c r="E35" s="26" t="s">
        <v>25</v>
      </c>
      <c r="F35" s="26" t="s">
        <v>46</v>
      </c>
      <c r="G35" s="27">
        <v>103.15</v>
      </c>
      <c r="H35" s="27">
        <v>114.34</v>
      </c>
      <c r="I35" s="27">
        <v>100.15</v>
      </c>
      <c r="J35" s="27">
        <v>88.87</v>
      </c>
      <c r="K35" s="27">
        <v>93.49</v>
      </c>
      <c r="L35" s="27">
        <v>100</v>
      </c>
      <c r="M35" s="27">
        <v>140.96</v>
      </c>
      <c r="N35" s="27">
        <v>131.46</v>
      </c>
      <c r="O35" s="27">
        <v>116.8</v>
      </c>
      <c r="P35" s="27">
        <v>101.18</v>
      </c>
      <c r="Q35" s="27">
        <v>100.57</v>
      </c>
      <c r="R35" s="27">
        <v>112.58</v>
      </c>
      <c r="S35" s="27">
        <v>102.61</v>
      </c>
      <c r="T35" s="27">
        <v>112.45</v>
      </c>
      <c r="U35" s="27">
        <v>97.62</v>
      </c>
      <c r="V35" s="27">
        <v>115.78</v>
      </c>
      <c r="W35" s="27">
        <v>102.56</v>
      </c>
      <c r="X35" s="27">
        <v>111.64</v>
      </c>
      <c r="Y35" s="27">
        <v>107.06</v>
      </c>
      <c r="Z35" s="27">
        <v>104.52</v>
      </c>
      <c r="AA35" s="27">
        <v>106.7</v>
      </c>
      <c r="AB35" s="27">
        <v>106.09</v>
      </c>
      <c r="AC35" s="27">
        <v>112.31</v>
      </c>
      <c r="AD35" s="27">
        <v>111.23</v>
      </c>
      <c r="AE35" s="27">
        <v>91.35</v>
      </c>
      <c r="AF35" s="27">
        <v>93.08</v>
      </c>
    </row>
    <row r="36" spans="1:32" x14ac:dyDescent="0.35">
      <c r="A36" s="26" t="s">
        <v>17</v>
      </c>
      <c r="B36" s="26" t="s">
        <v>99</v>
      </c>
      <c r="C36" s="26" t="s">
        <v>114</v>
      </c>
      <c r="D36" s="26">
        <v>0</v>
      </c>
      <c r="E36" s="26" t="s">
        <v>25</v>
      </c>
      <c r="F36" s="26" t="s">
        <v>46</v>
      </c>
      <c r="G36" s="27">
        <v>97.92</v>
      </c>
      <c r="H36" s="27">
        <v>96.69</v>
      </c>
      <c r="I36" s="27">
        <v>94.34</v>
      </c>
      <c r="J36" s="27">
        <v>95.87</v>
      </c>
      <c r="K36" s="27">
        <v>115.19</v>
      </c>
      <c r="L36" s="27">
        <v>100</v>
      </c>
      <c r="M36" s="27">
        <v>304.45</v>
      </c>
      <c r="N36" s="27">
        <v>138.44</v>
      </c>
      <c r="O36" s="27">
        <v>174.01</v>
      </c>
      <c r="P36" s="27">
        <v>174.28</v>
      </c>
      <c r="Q36" s="27">
        <v>158.87</v>
      </c>
      <c r="R36" s="27">
        <v>143.94999999999999</v>
      </c>
      <c r="S36" s="27">
        <v>129.37</v>
      </c>
      <c r="T36" s="27">
        <v>121.67</v>
      </c>
      <c r="U36" s="27">
        <v>107.55</v>
      </c>
      <c r="V36" s="27">
        <v>97.89</v>
      </c>
      <c r="W36" s="27">
        <v>116.16</v>
      </c>
      <c r="X36" s="27">
        <v>111.18</v>
      </c>
      <c r="Y36" s="27">
        <v>117.2</v>
      </c>
      <c r="Z36" s="27">
        <v>109.54</v>
      </c>
      <c r="AA36" s="27">
        <v>105.48</v>
      </c>
      <c r="AB36" s="27">
        <v>107.8</v>
      </c>
      <c r="AC36" s="27">
        <v>117.89</v>
      </c>
      <c r="AD36" s="27">
        <v>103.36</v>
      </c>
      <c r="AE36" s="27">
        <v>109.47</v>
      </c>
      <c r="AF36" s="27">
        <v>110.64</v>
      </c>
    </row>
    <row r="37" spans="1:32" x14ac:dyDescent="0.35">
      <c r="A37" s="26" t="s">
        <v>122</v>
      </c>
      <c r="B37" s="26" t="s">
        <v>99</v>
      </c>
      <c r="C37" s="26" t="s">
        <v>114</v>
      </c>
      <c r="D37" s="26">
        <v>0</v>
      </c>
      <c r="E37" s="26" t="s">
        <v>25</v>
      </c>
      <c r="F37" s="26" t="s">
        <v>46</v>
      </c>
      <c r="G37" s="27">
        <v>104.78</v>
      </c>
      <c r="H37" s="27">
        <v>106.85</v>
      </c>
      <c r="I37" s="27">
        <v>97.62</v>
      </c>
      <c r="J37" s="27">
        <v>97.67</v>
      </c>
      <c r="K37" s="27">
        <v>93.08</v>
      </c>
      <c r="L37" s="27">
        <v>100</v>
      </c>
      <c r="M37" s="27">
        <v>129.27000000000001</v>
      </c>
      <c r="N37" s="27">
        <v>109.2</v>
      </c>
      <c r="O37" s="27">
        <v>110.83</v>
      </c>
      <c r="P37" s="27">
        <v>101.05</v>
      </c>
      <c r="Q37" s="27">
        <v>97.04</v>
      </c>
      <c r="R37" s="27">
        <v>91.13</v>
      </c>
      <c r="S37" s="27">
        <v>92.3</v>
      </c>
      <c r="T37" s="27">
        <v>95.88</v>
      </c>
      <c r="U37" s="27">
        <v>87.94</v>
      </c>
      <c r="V37" s="27">
        <v>123.78</v>
      </c>
      <c r="W37" s="27">
        <v>116.22</v>
      </c>
      <c r="X37" s="27">
        <v>111.75</v>
      </c>
      <c r="Y37" s="27">
        <v>115.11</v>
      </c>
      <c r="Z37" s="27">
        <v>99.92</v>
      </c>
      <c r="AA37" s="27">
        <v>103.7</v>
      </c>
      <c r="AB37" s="27">
        <v>103.94</v>
      </c>
      <c r="AC37" s="27">
        <v>131.41999999999999</v>
      </c>
      <c r="AD37" s="27">
        <v>141.43</v>
      </c>
      <c r="AE37" s="27">
        <v>83.04</v>
      </c>
      <c r="AF37" s="27">
        <v>101.04</v>
      </c>
    </row>
    <row r="38" spans="1:32" x14ac:dyDescent="0.35">
      <c r="A38" s="26" t="s">
        <v>121</v>
      </c>
      <c r="B38" s="26" t="s">
        <v>99</v>
      </c>
      <c r="C38" s="26" t="s">
        <v>114</v>
      </c>
      <c r="D38" s="26">
        <v>0</v>
      </c>
      <c r="E38" s="26" t="s">
        <v>25</v>
      </c>
      <c r="F38" s="26" t="s">
        <v>46</v>
      </c>
      <c r="G38" s="27">
        <v>109.75</v>
      </c>
      <c r="H38" s="27">
        <v>87.32</v>
      </c>
      <c r="I38" s="27">
        <v>96.53</v>
      </c>
      <c r="J38" s="27">
        <v>93.48</v>
      </c>
      <c r="K38" s="27">
        <v>112.92</v>
      </c>
      <c r="L38" s="27">
        <v>100</v>
      </c>
      <c r="M38" s="27">
        <v>248.32</v>
      </c>
      <c r="N38" s="27">
        <v>164.56</v>
      </c>
      <c r="O38" s="27">
        <v>203.24</v>
      </c>
      <c r="P38" s="27">
        <v>188.75</v>
      </c>
      <c r="Q38" s="27">
        <v>157.15</v>
      </c>
      <c r="R38" s="27">
        <v>149.41</v>
      </c>
      <c r="S38" s="27">
        <v>111.17</v>
      </c>
      <c r="T38" s="27">
        <v>98.72</v>
      </c>
      <c r="U38" s="27">
        <v>86.68</v>
      </c>
      <c r="V38" s="27">
        <v>99.13</v>
      </c>
      <c r="W38" s="27">
        <v>89.62</v>
      </c>
      <c r="X38" s="27">
        <v>90.17</v>
      </c>
      <c r="Y38" s="27">
        <v>106.16</v>
      </c>
      <c r="Z38" s="27">
        <v>101.64</v>
      </c>
      <c r="AA38" s="27">
        <v>98.87</v>
      </c>
      <c r="AB38" s="27">
        <v>109.53</v>
      </c>
      <c r="AC38" s="27">
        <v>100.84</v>
      </c>
      <c r="AD38" s="27">
        <v>107.4</v>
      </c>
      <c r="AE38" s="27">
        <v>110.02</v>
      </c>
      <c r="AF38" s="27">
        <v>117.97</v>
      </c>
    </row>
    <row r="39" spans="1:32" x14ac:dyDescent="0.35">
      <c r="A39" s="26" t="s">
        <v>16</v>
      </c>
      <c r="B39" s="26" t="s">
        <v>100</v>
      </c>
      <c r="C39" s="26" t="s">
        <v>114</v>
      </c>
      <c r="D39" s="26">
        <v>0</v>
      </c>
      <c r="E39" s="26" t="s">
        <v>25</v>
      </c>
      <c r="F39" s="26" t="s">
        <v>46</v>
      </c>
      <c r="G39" s="27">
        <v>93.12</v>
      </c>
      <c r="H39" s="27">
        <v>98.03</v>
      </c>
      <c r="I39" s="27">
        <v>106.85</v>
      </c>
      <c r="J39" s="27">
        <v>107.88</v>
      </c>
      <c r="K39" s="27">
        <v>94.12</v>
      </c>
      <c r="L39" s="27">
        <v>100</v>
      </c>
      <c r="M39" s="27">
        <v>238.18</v>
      </c>
      <c r="N39" s="27">
        <v>121.31</v>
      </c>
      <c r="O39" s="27">
        <v>138.93</v>
      </c>
      <c r="P39" s="27">
        <v>122.71</v>
      </c>
      <c r="Q39" s="27">
        <v>110.16</v>
      </c>
      <c r="R39" s="27">
        <v>119.03</v>
      </c>
      <c r="S39" s="27">
        <v>83.69</v>
      </c>
      <c r="T39" s="27">
        <v>85.03</v>
      </c>
      <c r="U39" s="27">
        <v>83.59</v>
      </c>
      <c r="V39" s="27">
        <v>78.510000000000005</v>
      </c>
      <c r="W39" s="27">
        <v>85.16</v>
      </c>
      <c r="X39" s="27">
        <v>80.03</v>
      </c>
      <c r="Y39" s="27">
        <v>89.55</v>
      </c>
      <c r="Z39" s="27">
        <v>81.08</v>
      </c>
      <c r="AA39" s="27">
        <v>92.22</v>
      </c>
      <c r="AB39" s="27">
        <v>72.78</v>
      </c>
      <c r="AC39" s="27">
        <v>90.64</v>
      </c>
      <c r="AD39" s="27">
        <v>97.23</v>
      </c>
      <c r="AE39" s="27">
        <v>113.66</v>
      </c>
      <c r="AF39" s="27">
        <v>113.07</v>
      </c>
    </row>
    <row r="40" spans="1:32" x14ac:dyDescent="0.35">
      <c r="A40" s="26" t="s">
        <v>79</v>
      </c>
      <c r="B40" s="26" t="s">
        <v>100</v>
      </c>
      <c r="C40" s="26" t="s">
        <v>114</v>
      </c>
      <c r="D40" s="26">
        <v>0</v>
      </c>
      <c r="E40" s="26" t="s">
        <v>25</v>
      </c>
      <c r="F40" s="26" t="s">
        <v>46</v>
      </c>
      <c r="G40" s="27">
        <v>98.99</v>
      </c>
      <c r="H40" s="27">
        <v>79.73</v>
      </c>
      <c r="I40" s="27">
        <v>104.58</v>
      </c>
      <c r="J40" s="27">
        <v>119.33</v>
      </c>
      <c r="K40" s="27">
        <v>97.37</v>
      </c>
      <c r="L40" s="27">
        <v>100</v>
      </c>
      <c r="M40" s="27">
        <v>116.6</v>
      </c>
      <c r="N40" s="27">
        <v>116.07</v>
      </c>
      <c r="O40" s="27">
        <v>104.98</v>
      </c>
      <c r="P40" s="27">
        <v>109.48</v>
      </c>
      <c r="Q40" s="27">
        <v>111.48</v>
      </c>
      <c r="R40" s="27">
        <v>116.82</v>
      </c>
      <c r="S40" s="27">
        <v>111.17</v>
      </c>
      <c r="T40" s="27">
        <v>108.25</v>
      </c>
      <c r="U40" s="27">
        <v>105.72</v>
      </c>
      <c r="V40" s="27">
        <v>85.85</v>
      </c>
      <c r="W40" s="27">
        <v>84.19</v>
      </c>
      <c r="X40" s="27">
        <v>80.98</v>
      </c>
      <c r="Y40" s="27">
        <v>75.05</v>
      </c>
      <c r="Z40" s="27">
        <v>88.19</v>
      </c>
      <c r="AA40" s="27">
        <v>88.19</v>
      </c>
      <c r="AB40" s="27">
        <v>69.56</v>
      </c>
      <c r="AC40" s="27">
        <v>83.47</v>
      </c>
      <c r="AD40" s="27">
        <v>76.13</v>
      </c>
      <c r="AE40" s="27">
        <v>88.19</v>
      </c>
      <c r="AF40" s="27">
        <v>100.16</v>
      </c>
    </row>
    <row r="41" spans="1:32" x14ac:dyDescent="0.35">
      <c r="A41" s="26" t="s">
        <v>122</v>
      </c>
      <c r="B41" s="26" t="s">
        <v>100</v>
      </c>
      <c r="C41" s="26" t="s">
        <v>114</v>
      </c>
      <c r="D41" s="26">
        <v>0</v>
      </c>
      <c r="E41" s="26" t="s">
        <v>25</v>
      </c>
      <c r="F41" s="26" t="s">
        <v>46</v>
      </c>
      <c r="G41" s="27">
        <v>119.27</v>
      </c>
      <c r="H41" s="27">
        <v>111.11</v>
      </c>
      <c r="I41" s="27">
        <v>81.88</v>
      </c>
      <c r="J41" s="27">
        <v>85.28</v>
      </c>
      <c r="K41" s="27">
        <v>102.45</v>
      </c>
      <c r="L41" s="27">
        <v>100</v>
      </c>
      <c r="M41" s="27">
        <v>138.46</v>
      </c>
      <c r="N41" s="27">
        <v>144.94</v>
      </c>
      <c r="O41" s="27">
        <v>144.38999999999999</v>
      </c>
      <c r="P41" s="27">
        <v>158.11000000000001</v>
      </c>
      <c r="Q41" s="27">
        <v>145.15</v>
      </c>
      <c r="R41" s="27">
        <v>145.15</v>
      </c>
      <c r="S41" s="27">
        <v>132.82</v>
      </c>
      <c r="T41" s="27">
        <v>108.93</v>
      </c>
      <c r="U41" s="27">
        <v>110.19</v>
      </c>
      <c r="V41" s="27">
        <v>107.72</v>
      </c>
      <c r="W41" s="27">
        <v>95.72</v>
      </c>
      <c r="X41" s="27">
        <v>104.85</v>
      </c>
      <c r="Y41" s="27">
        <v>99.26</v>
      </c>
      <c r="Z41" s="27">
        <v>124.14</v>
      </c>
      <c r="AA41" s="27">
        <v>143.80000000000001</v>
      </c>
      <c r="AB41" s="27">
        <v>138.22999999999999</v>
      </c>
      <c r="AC41" s="27">
        <v>149.38</v>
      </c>
      <c r="AD41" s="27">
        <v>146.24</v>
      </c>
      <c r="AE41" s="27">
        <v>160.66999999999999</v>
      </c>
      <c r="AF41" s="27">
        <v>147.25</v>
      </c>
    </row>
    <row r="42" spans="1:32" x14ac:dyDescent="0.35">
      <c r="A42" s="26" t="s">
        <v>123</v>
      </c>
      <c r="B42" s="26" t="s">
        <v>100</v>
      </c>
      <c r="C42" s="26" t="s">
        <v>114</v>
      </c>
      <c r="D42" s="26">
        <v>0</v>
      </c>
      <c r="E42" s="26" t="s">
        <v>25</v>
      </c>
      <c r="F42" s="26" t="s">
        <v>46</v>
      </c>
      <c r="G42" s="27">
        <v>98.59</v>
      </c>
      <c r="H42" s="27">
        <v>99.51</v>
      </c>
      <c r="I42" s="27">
        <v>96.13</v>
      </c>
      <c r="J42" s="27">
        <v>103.28</v>
      </c>
      <c r="K42" s="27">
        <v>102.49</v>
      </c>
      <c r="L42" s="27">
        <v>100</v>
      </c>
      <c r="M42" s="27">
        <v>268.23</v>
      </c>
      <c r="N42" s="27">
        <v>125.81</v>
      </c>
      <c r="O42" s="27">
        <v>118.13</v>
      </c>
      <c r="P42" s="27">
        <v>130.63</v>
      </c>
      <c r="Q42" s="27">
        <v>119.72</v>
      </c>
      <c r="R42" s="27">
        <v>111.12</v>
      </c>
      <c r="S42" s="27">
        <v>108.31</v>
      </c>
      <c r="T42" s="27">
        <v>97.46</v>
      </c>
      <c r="U42" s="27">
        <v>86.97</v>
      </c>
      <c r="V42" s="27">
        <v>72.040000000000006</v>
      </c>
      <c r="W42" s="27">
        <v>71.88</v>
      </c>
      <c r="X42" s="27">
        <v>103.54</v>
      </c>
      <c r="Y42" s="27">
        <v>58.04</v>
      </c>
      <c r="Z42" s="27">
        <v>61.91</v>
      </c>
      <c r="AA42" s="27">
        <v>75.33</v>
      </c>
      <c r="AB42" s="27">
        <v>60.2</v>
      </c>
      <c r="AC42" s="27">
        <v>52.54</v>
      </c>
      <c r="AD42" s="27">
        <v>55.63</v>
      </c>
      <c r="AE42" s="27">
        <v>52.02</v>
      </c>
      <c r="AF42" s="27">
        <v>71.52</v>
      </c>
    </row>
    <row r="43" spans="1:32" x14ac:dyDescent="0.35">
      <c r="A43" s="26" t="s">
        <v>117</v>
      </c>
      <c r="B43" s="26" t="s">
        <v>100</v>
      </c>
      <c r="C43" s="26" t="s">
        <v>114</v>
      </c>
      <c r="D43" s="26">
        <v>0</v>
      </c>
      <c r="E43" s="26" t="s">
        <v>25</v>
      </c>
      <c r="F43" s="26" t="s">
        <v>46</v>
      </c>
      <c r="G43" s="27">
        <v>108.16</v>
      </c>
      <c r="H43" s="27">
        <v>115.33</v>
      </c>
      <c r="I43" s="27">
        <v>84</v>
      </c>
      <c r="J43" s="27">
        <v>93.51</v>
      </c>
      <c r="K43" s="27">
        <v>99.01</v>
      </c>
      <c r="L43" s="27">
        <v>100</v>
      </c>
      <c r="M43" s="27">
        <v>180.07</v>
      </c>
      <c r="N43" s="27">
        <v>128.41</v>
      </c>
      <c r="O43" s="27">
        <v>121.61</v>
      </c>
      <c r="P43" s="27">
        <v>117.46</v>
      </c>
      <c r="Q43" s="27">
        <v>96.05</v>
      </c>
      <c r="R43" s="27">
        <v>102.14</v>
      </c>
      <c r="S43" s="27">
        <v>109.97</v>
      </c>
      <c r="T43" s="27">
        <v>107.27</v>
      </c>
      <c r="U43" s="27">
        <v>116.94</v>
      </c>
      <c r="V43" s="27">
        <v>121.59</v>
      </c>
      <c r="W43" s="27">
        <v>120.93</v>
      </c>
      <c r="X43" s="27">
        <v>101.8</v>
      </c>
      <c r="Y43" s="27">
        <v>94.1</v>
      </c>
      <c r="Z43" s="27">
        <v>95.29</v>
      </c>
      <c r="AA43" s="27">
        <v>122.46</v>
      </c>
      <c r="AB43" s="27">
        <v>109.46</v>
      </c>
      <c r="AC43" s="27">
        <v>109.81</v>
      </c>
      <c r="AD43" s="27">
        <v>108.5</v>
      </c>
      <c r="AE43" s="27">
        <v>93.16</v>
      </c>
      <c r="AF43" s="27">
        <v>96.11</v>
      </c>
    </row>
    <row r="44" spans="1:32" x14ac:dyDescent="0.35">
      <c r="A44" s="26" t="s">
        <v>118</v>
      </c>
      <c r="B44" s="26" t="s">
        <v>100</v>
      </c>
      <c r="C44" s="26" t="s">
        <v>114</v>
      </c>
      <c r="D44" s="26">
        <v>0</v>
      </c>
      <c r="E44" s="26" t="s">
        <v>25</v>
      </c>
      <c r="F44" s="26" t="s">
        <v>46</v>
      </c>
      <c r="G44" s="27">
        <v>101.36</v>
      </c>
      <c r="H44" s="27">
        <v>106.4</v>
      </c>
      <c r="I44" s="27">
        <v>102.81</v>
      </c>
      <c r="J44" s="27">
        <v>95.42</v>
      </c>
      <c r="K44" s="27">
        <v>94.01</v>
      </c>
      <c r="L44" s="27">
        <v>100</v>
      </c>
      <c r="M44" s="27">
        <v>272.08</v>
      </c>
      <c r="N44" s="27">
        <v>139.46</v>
      </c>
      <c r="O44" s="27">
        <v>160.86000000000001</v>
      </c>
      <c r="P44" s="27">
        <v>131.01</v>
      </c>
      <c r="Q44" s="27">
        <v>119.43</v>
      </c>
      <c r="R44" s="27">
        <v>124.42</v>
      </c>
      <c r="S44" s="27">
        <v>123.75</v>
      </c>
      <c r="T44" s="27">
        <v>122.31</v>
      </c>
      <c r="U44" s="27">
        <v>121.71</v>
      </c>
      <c r="V44" s="27">
        <v>125.04</v>
      </c>
      <c r="W44" s="27">
        <v>124.38</v>
      </c>
      <c r="X44" s="27">
        <v>126.08</v>
      </c>
      <c r="Y44" s="27">
        <v>127.23</v>
      </c>
      <c r="Z44" s="27">
        <v>122.62</v>
      </c>
      <c r="AA44" s="27">
        <v>115.32</v>
      </c>
      <c r="AB44" s="27">
        <v>94.27</v>
      </c>
      <c r="AC44" s="27">
        <v>105.28</v>
      </c>
      <c r="AD44" s="27">
        <v>99.54</v>
      </c>
      <c r="AE44" s="27">
        <v>103.49</v>
      </c>
      <c r="AF44" s="27">
        <v>110.14</v>
      </c>
    </row>
    <row r="45" spans="1:32" x14ac:dyDescent="0.35">
      <c r="A45" s="26" t="s">
        <v>125</v>
      </c>
      <c r="B45" s="26" t="s">
        <v>100</v>
      </c>
      <c r="C45" s="26" t="s">
        <v>114</v>
      </c>
      <c r="D45" s="26">
        <v>0</v>
      </c>
      <c r="E45" s="26" t="s">
        <v>25</v>
      </c>
      <c r="F45" s="26" t="s">
        <v>46</v>
      </c>
      <c r="G45" s="27">
        <v>93.79</v>
      </c>
      <c r="H45" s="27">
        <v>108.86</v>
      </c>
      <c r="I45" s="27">
        <v>114.65</v>
      </c>
      <c r="J45" s="27">
        <v>96.95</v>
      </c>
      <c r="K45" s="27">
        <v>85.75</v>
      </c>
      <c r="L45" s="27">
        <v>100</v>
      </c>
      <c r="M45" s="27">
        <v>309.7</v>
      </c>
      <c r="N45" s="27">
        <v>125.5</v>
      </c>
      <c r="O45" s="27">
        <v>131.72999999999999</v>
      </c>
      <c r="P45" s="27">
        <v>129.03</v>
      </c>
      <c r="Q45" s="27">
        <v>126.94</v>
      </c>
      <c r="R45" s="27">
        <v>127.45</v>
      </c>
      <c r="S45" s="27">
        <v>120.18</v>
      </c>
      <c r="T45" s="27">
        <v>120.11</v>
      </c>
      <c r="U45" s="27">
        <v>111.29</v>
      </c>
      <c r="V45" s="27">
        <v>109.87</v>
      </c>
      <c r="W45" s="27">
        <v>106.68</v>
      </c>
      <c r="X45" s="27">
        <v>93.42</v>
      </c>
      <c r="Y45" s="27">
        <v>93.34</v>
      </c>
      <c r="Z45" s="27">
        <v>103.82</v>
      </c>
      <c r="AA45" s="27">
        <v>105.63</v>
      </c>
      <c r="AB45" s="27">
        <v>95.52</v>
      </c>
      <c r="AC45" s="27">
        <v>81.84</v>
      </c>
      <c r="AD45" s="27">
        <v>90.83</v>
      </c>
      <c r="AE45" s="27">
        <v>86.19</v>
      </c>
      <c r="AF45" s="27">
        <v>86.7</v>
      </c>
    </row>
    <row r="46" spans="1:32" x14ac:dyDescent="0.35">
      <c r="A46" s="26" t="s">
        <v>117</v>
      </c>
      <c r="B46" s="26" t="s">
        <v>99</v>
      </c>
      <c r="C46" s="26" t="s">
        <v>114</v>
      </c>
      <c r="D46" s="26">
        <v>300</v>
      </c>
      <c r="E46" s="26" t="s">
        <v>25</v>
      </c>
      <c r="F46" s="26" t="s">
        <v>46</v>
      </c>
      <c r="G46" s="27">
        <v>101.42</v>
      </c>
      <c r="H46" s="27">
        <v>102.69</v>
      </c>
      <c r="I46" s="27">
        <v>98.3</v>
      </c>
      <c r="J46" s="27">
        <v>99.24</v>
      </c>
      <c r="K46" s="27">
        <v>98.36</v>
      </c>
      <c r="L46" s="27">
        <v>100</v>
      </c>
      <c r="M46" s="27">
        <v>137.46</v>
      </c>
      <c r="N46" s="27">
        <v>135.77000000000001</v>
      </c>
      <c r="O46" s="27">
        <v>134.88999999999999</v>
      </c>
      <c r="P46" s="27">
        <v>106.89</v>
      </c>
      <c r="Q46" s="27">
        <v>117.42</v>
      </c>
      <c r="R46" s="27">
        <v>109.29</v>
      </c>
      <c r="S46" s="27">
        <v>110.51</v>
      </c>
      <c r="T46" s="27">
        <v>109.62</v>
      </c>
      <c r="U46" s="27">
        <v>97.35</v>
      </c>
      <c r="V46" s="27">
        <v>97.12</v>
      </c>
      <c r="W46" s="27">
        <v>111.81</v>
      </c>
      <c r="X46" s="27">
        <v>106.61</v>
      </c>
      <c r="Y46" s="27">
        <v>95.36</v>
      </c>
      <c r="Z46" s="27">
        <v>102.29</v>
      </c>
      <c r="AA46" s="27">
        <v>83.43</v>
      </c>
      <c r="AB46" s="27">
        <v>74.08</v>
      </c>
      <c r="AC46" s="27">
        <v>78.400000000000006</v>
      </c>
      <c r="AD46" s="27">
        <v>78.5</v>
      </c>
      <c r="AE46" s="27">
        <v>90.68</v>
      </c>
      <c r="AF46" s="27">
        <v>92.57</v>
      </c>
    </row>
    <row r="47" spans="1:32" x14ac:dyDescent="0.35">
      <c r="A47" s="26" t="s">
        <v>118</v>
      </c>
      <c r="B47" s="26" t="s">
        <v>99</v>
      </c>
      <c r="C47" s="26" t="s">
        <v>114</v>
      </c>
      <c r="D47" s="26">
        <v>300</v>
      </c>
      <c r="E47" s="26" t="s">
        <v>25</v>
      </c>
      <c r="F47" s="26" t="s">
        <v>46</v>
      </c>
      <c r="G47" s="27">
        <v>99.83</v>
      </c>
      <c r="H47" s="27">
        <v>99.5</v>
      </c>
      <c r="I47" s="27">
        <v>90.72</v>
      </c>
      <c r="J47" s="27">
        <v>116.16</v>
      </c>
      <c r="K47" s="27">
        <v>93.79</v>
      </c>
      <c r="L47" s="27">
        <v>100</v>
      </c>
      <c r="M47" s="27">
        <v>143.16</v>
      </c>
      <c r="N47" s="27">
        <v>168.22</v>
      </c>
      <c r="O47" s="27">
        <v>173.09</v>
      </c>
      <c r="P47" s="27">
        <v>146.79</v>
      </c>
      <c r="Q47" s="27">
        <v>137.35</v>
      </c>
      <c r="R47" s="27">
        <v>113.01</v>
      </c>
      <c r="S47" s="27">
        <v>124.61</v>
      </c>
      <c r="T47" s="27">
        <v>106.53</v>
      </c>
      <c r="U47" s="27">
        <v>104.58</v>
      </c>
      <c r="V47" s="27">
        <v>110.39</v>
      </c>
      <c r="W47" s="27">
        <v>110.24</v>
      </c>
      <c r="X47" s="27">
        <v>114.93</v>
      </c>
      <c r="Y47" s="27">
        <v>109.52</v>
      </c>
      <c r="Z47" s="27">
        <v>115.8</v>
      </c>
      <c r="AA47" s="27">
        <v>141.26</v>
      </c>
      <c r="AB47" s="27">
        <v>111.59</v>
      </c>
      <c r="AC47" s="27">
        <v>116.86</v>
      </c>
      <c r="AD47" s="27">
        <v>109.94</v>
      </c>
      <c r="AE47" s="27">
        <v>109.68</v>
      </c>
      <c r="AF47" s="27">
        <v>109.85</v>
      </c>
    </row>
    <row r="48" spans="1:32" x14ac:dyDescent="0.35">
      <c r="A48" s="26" t="s">
        <v>119</v>
      </c>
      <c r="B48" s="26" t="s">
        <v>99</v>
      </c>
      <c r="C48" s="26" t="s">
        <v>114</v>
      </c>
      <c r="D48" s="26">
        <v>300</v>
      </c>
      <c r="E48" s="26" t="s">
        <v>25</v>
      </c>
      <c r="F48" s="26" t="s">
        <v>46</v>
      </c>
      <c r="G48" s="27">
        <v>100.81</v>
      </c>
      <c r="H48" s="27">
        <v>116.68</v>
      </c>
      <c r="I48" s="27">
        <v>96.17</v>
      </c>
      <c r="J48" s="27">
        <v>91.35</v>
      </c>
      <c r="K48" s="27">
        <v>94.98</v>
      </c>
      <c r="L48" s="27">
        <v>100</v>
      </c>
      <c r="M48" s="27">
        <v>108.48</v>
      </c>
      <c r="N48" s="27">
        <v>95.53</v>
      </c>
      <c r="O48" s="27">
        <v>92.56</v>
      </c>
      <c r="P48" s="27">
        <v>86.51</v>
      </c>
      <c r="Q48" s="27">
        <v>85.66</v>
      </c>
      <c r="R48" s="27">
        <v>101.78</v>
      </c>
      <c r="S48" s="27">
        <v>99.87</v>
      </c>
      <c r="T48" s="27">
        <v>96.63</v>
      </c>
      <c r="U48" s="27">
        <v>103.11</v>
      </c>
      <c r="V48" s="27">
        <v>98.91</v>
      </c>
      <c r="W48" s="27">
        <v>100.6</v>
      </c>
      <c r="X48" s="27">
        <v>102.88</v>
      </c>
      <c r="Y48" s="27">
        <v>110.16</v>
      </c>
      <c r="Z48" s="27">
        <v>97.15</v>
      </c>
      <c r="AA48" s="27">
        <v>87.65</v>
      </c>
      <c r="AB48" s="27">
        <v>93.97</v>
      </c>
      <c r="AC48" s="27">
        <v>96.85</v>
      </c>
      <c r="AD48" s="27">
        <v>105.35</v>
      </c>
      <c r="AE48" s="27">
        <v>96.86</v>
      </c>
      <c r="AF48" s="27">
        <v>92.12</v>
      </c>
    </row>
    <row r="49" spans="1:32" x14ac:dyDescent="0.35">
      <c r="A49" s="26" t="s">
        <v>79</v>
      </c>
      <c r="B49" s="26" t="s">
        <v>99</v>
      </c>
      <c r="C49" s="26" t="s">
        <v>114</v>
      </c>
      <c r="D49" s="26">
        <v>300</v>
      </c>
      <c r="E49" s="26" t="s">
        <v>25</v>
      </c>
      <c r="F49" s="26" t="s">
        <v>46</v>
      </c>
      <c r="G49" s="27">
        <v>105.19</v>
      </c>
      <c r="H49" s="27">
        <v>103.68</v>
      </c>
      <c r="I49" s="27">
        <v>95.26</v>
      </c>
      <c r="J49" s="27">
        <v>97.06</v>
      </c>
      <c r="K49" s="27">
        <v>98.81</v>
      </c>
      <c r="L49" s="27">
        <v>100</v>
      </c>
      <c r="M49" s="27">
        <v>255.68</v>
      </c>
      <c r="N49" s="27">
        <v>144.49</v>
      </c>
      <c r="O49" s="27">
        <v>123.47</v>
      </c>
      <c r="P49" s="27">
        <v>110.33</v>
      </c>
      <c r="Q49" s="27">
        <v>106.78</v>
      </c>
      <c r="R49" s="27">
        <v>89.65</v>
      </c>
      <c r="S49" s="27">
        <v>101.09</v>
      </c>
      <c r="T49" s="27">
        <v>92.25</v>
      </c>
      <c r="U49" s="27">
        <v>106.76</v>
      </c>
      <c r="V49" s="27">
        <v>81.11</v>
      </c>
      <c r="W49" s="27">
        <v>88.19</v>
      </c>
      <c r="X49" s="27">
        <v>75.38</v>
      </c>
      <c r="Y49" s="27">
        <v>89.14</v>
      </c>
      <c r="Z49" s="27">
        <v>96.13</v>
      </c>
      <c r="AA49" s="27">
        <v>92.25</v>
      </c>
      <c r="AB49" s="27">
        <v>91.9</v>
      </c>
      <c r="AC49" s="27">
        <v>111.21</v>
      </c>
      <c r="AD49" s="27">
        <v>96.14</v>
      </c>
      <c r="AE49" s="27">
        <v>88.18</v>
      </c>
      <c r="AF49" s="27">
        <v>77.23</v>
      </c>
    </row>
    <row r="50" spans="1:32" x14ac:dyDescent="0.35">
      <c r="A50" s="26" t="s">
        <v>17</v>
      </c>
      <c r="B50" s="26" t="s">
        <v>99</v>
      </c>
      <c r="C50" s="26" t="s">
        <v>114</v>
      </c>
      <c r="D50" s="26">
        <v>300</v>
      </c>
      <c r="E50" s="26" t="s">
        <v>25</v>
      </c>
      <c r="F50" s="26" t="s">
        <v>46</v>
      </c>
      <c r="G50" s="27">
        <v>93.39</v>
      </c>
      <c r="H50" s="27">
        <v>105.89</v>
      </c>
      <c r="I50" s="27">
        <v>94.78</v>
      </c>
      <c r="J50" s="27">
        <v>93.81</v>
      </c>
      <c r="K50" s="27">
        <v>112.14</v>
      </c>
      <c r="L50" s="27">
        <v>100</v>
      </c>
      <c r="M50" s="27">
        <v>264.64</v>
      </c>
      <c r="N50" s="27">
        <v>146.71</v>
      </c>
      <c r="O50" s="27">
        <v>166.21</v>
      </c>
      <c r="P50" s="27">
        <v>87.19</v>
      </c>
      <c r="Q50" s="27">
        <v>88.55</v>
      </c>
      <c r="R50" s="27">
        <v>79.650000000000006</v>
      </c>
      <c r="S50" s="27">
        <v>82.59</v>
      </c>
      <c r="T50" s="27">
        <v>88.26</v>
      </c>
      <c r="U50" s="27">
        <v>94.1</v>
      </c>
      <c r="V50" s="27">
        <v>98.37</v>
      </c>
      <c r="W50" s="27">
        <v>96.8</v>
      </c>
      <c r="X50" s="27">
        <v>107.03</v>
      </c>
      <c r="Y50" s="27">
        <v>105.31</v>
      </c>
      <c r="Z50" s="27">
        <v>104.07</v>
      </c>
      <c r="AA50" s="27">
        <v>105.79</v>
      </c>
      <c r="AB50" s="27">
        <v>122.35</v>
      </c>
      <c r="AC50" s="27">
        <v>115.58</v>
      </c>
      <c r="AD50" s="27">
        <v>117.4</v>
      </c>
      <c r="AE50" s="27">
        <v>109.63</v>
      </c>
      <c r="AF50" s="27">
        <v>95.35</v>
      </c>
    </row>
    <row r="51" spans="1:32" x14ac:dyDescent="0.35">
      <c r="A51" s="26" t="s">
        <v>122</v>
      </c>
      <c r="B51" s="26" t="s">
        <v>99</v>
      </c>
      <c r="C51" s="26" t="s">
        <v>114</v>
      </c>
      <c r="D51" s="26">
        <v>300</v>
      </c>
      <c r="E51" s="26" t="s">
        <v>25</v>
      </c>
      <c r="F51" s="26" t="s">
        <v>46</v>
      </c>
      <c r="G51" s="27">
        <v>97.54</v>
      </c>
      <c r="H51" s="27">
        <v>102.38</v>
      </c>
      <c r="I51" s="27">
        <v>97.68</v>
      </c>
      <c r="J51" s="27">
        <v>106.55</v>
      </c>
      <c r="K51" s="27">
        <v>95.84</v>
      </c>
      <c r="L51" s="27">
        <v>100</v>
      </c>
      <c r="M51" s="27">
        <v>116.63</v>
      </c>
      <c r="N51" s="27">
        <v>117.29</v>
      </c>
      <c r="O51" s="27">
        <v>114.73</v>
      </c>
      <c r="P51" s="27">
        <v>106.3</v>
      </c>
      <c r="Q51" s="27">
        <v>96.11</v>
      </c>
      <c r="R51" s="27">
        <v>100.43</v>
      </c>
      <c r="S51" s="27">
        <v>100.58</v>
      </c>
      <c r="T51" s="27">
        <v>115.06</v>
      </c>
      <c r="U51" s="27">
        <v>111.42</v>
      </c>
      <c r="V51" s="27">
        <v>114.66</v>
      </c>
      <c r="W51" s="27">
        <v>104.27</v>
      </c>
      <c r="X51" s="27">
        <v>110.49</v>
      </c>
      <c r="Y51" s="27">
        <v>112.97</v>
      </c>
      <c r="Z51" s="27">
        <v>104.66</v>
      </c>
      <c r="AA51" s="27">
        <v>122.1</v>
      </c>
      <c r="AB51" s="27">
        <v>119.28</v>
      </c>
      <c r="AC51" s="27">
        <v>122.81</v>
      </c>
      <c r="AD51" s="27">
        <v>102.47</v>
      </c>
      <c r="AE51" s="27">
        <v>119.3</v>
      </c>
      <c r="AF51" s="27">
        <v>108.58</v>
      </c>
    </row>
    <row r="52" spans="1:32" x14ac:dyDescent="0.35">
      <c r="A52" s="26" t="s">
        <v>121</v>
      </c>
      <c r="B52" s="26" t="s">
        <v>99</v>
      </c>
      <c r="C52" s="26" t="s">
        <v>114</v>
      </c>
      <c r="D52" s="26">
        <v>300</v>
      </c>
      <c r="E52" s="26" t="s">
        <v>25</v>
      </c>
      <c r="F52" s="26" t="s">
        <v>46</v>
      </c>
      <c r="G52" s="27">
        <v>90.01</v>
      </c>
      <c r="H52" s="27">
        <v>82.66</v>
      </c>
      <c r="I52" s="27">
        <v>106.68</v>
      </c>
      <c r="J52" s="27">
        <v>124.1</v>
      </c>
      <c r="K52" s="27">
        <v>96.55</v>
      </c>
      <c r="L52" s="27">
        <v>100</v>
      </c>
      <c r="M52" s="27">
        <v>312.04000000000002</v>
      </c>
      <c r="N52" s="27">
        <v>160.97999999999999</v>
      </c>
      <c r="O52" s="27">
        <v>220.36</v>
      </c>
      <c r="P52" s="27">
        <v>167.46</v>
      </c>
      <c r="Q52" s="27">
        <v>123.14</v>
      </c>
      <c r="R52" s="27">
        <v>116.75</v>
      </c>
      <c r="S52" s="27">
        <v>110.11</v>
      </c>
      <c r="T52" s="27">
        <v>102.95</v>
      </c>
      <c r="U52" s="27">
        <v>116.03</v>
      </c>
      <c r="V52" s="27">
        <v>117.36</v>
      </c>
      <c r="W52" s="27">
        <v>116.72</v>
      </c>
      <c r="X52" s="27">
        <v>131.56</v>
      </c>
      <c r="Y52" s="27">
        <v>104.31</v>
      </c>
      <c r="Z52" s="27">
        <v>105.62</v>
      </c>
      <c r="AA52" s="27">
        <v>119.08</v>
      </c>
      <c r="AB52" s="27">
        <v>125.06</v>
      </c>
      <c r="AC52" s="27">
        <v>142.61000000000001</v>
      </c>
      <c r="AD52" s="27">
        <v>131.15</v>
      </c>
      <c r="AE52" s="27">
        <v>137.49</v>
      </c>
      <c r="AF52" s="27">
        <v>126.45</v>
      </c>
    </row>
    <row r="53" spans="1:32" x14ac:dyDescent="0.35">
      <c r="A53" s="26" t="s">
        <v>16</v>
      </c>
      <c r="B53" s="26" t="s">
        <v>100</v>
      </c>
      <c r="C53" s="26" t="s">
        <v>114</v>
      </c>
      <c r="D53" s="26">
        <v>300</v>
      </c>
      <c r="E53" s="26" t="s">
        <v>25</v>
      </c>
      <c r="F53" s="26" t="s">
        <v>46</v>
      </c>
      <c r="G53" s="27">
        <v>89.66</v>
      </c>
      <c r="H53" s="27">
        <v>94.37</v>
      </c>
      <c r="I53" s="27">
        <v>91.11</v>
      </c>
      <c r="J53" s="27">
        <v>125.02</v>
      </c>
      <c r="K53" s="27">
        <v>99.84</v>
      </c>
      <c r="L53" s="27">
        <v>100</v>
      </c>
      <c r="M53" s="27">
        <v>143.72</v>
      </c>
      <c r="N53" s="27">
        <v>155.41</v>
      </c>
      <c r="O53" s="27">
        <v>129.38</v>
      </c>
      <c r="P53" s="27">
        <v>87.42</v>
      </c>
      <c r="Q53" s="27">
        <v>78.58</v>
      </c>
      <c r="R53" s="27">
        <v>90.7</v>
      </c>
      <c r="S53" s="27">
        <v>104.01</v>
      </c>
      <c r="T53" s="27">
        <v>96.75</v>
      </c>
      <c r="U53" s="27">
        <v>102.77</v>
      </c>
      <c r="V53" s="27">
        <v>103.52</v>
      </c>
      <c r="W53" s="27">
        <v>108.16</v>
      </c>
      <c r="X53" s="27">
        <v>120.08</v>
      </c>
      <c r="Y53" s="27">
        <v>117.08</v>
      </c>
      <c r="Z53" s="27">
        <v>118.67</v>
      </c>
      <c r="AA53" s="27">
        <v>124.36</v>
      </c>
      <c r="AB53" s="27">
        <v>113.12</v>
      </c>
      <c r="AC53" s="27">
        <v>122.16</v>
      </c>
      <c r="AD53" s="27">
        <v>116.56</v>
      </c>
      <c r="AE53" s="27">
        <v>105.71</v>
      </c>
      <c r="AF53" s="27">
        <v>95.61</v>
      </c>
    </row>
    <row r="54" spans="1:32" x14ac:dyDescent="0.35">
      <c r="A54" s="26" t="s">
        <v>79</v>
      </c>
      <c r="B54" s="26" t="s">
        <v>100</v>
      </c>
      <c r="C54" s="26" t="s">
        <v>114</v>
      </c>
      <c r="D54" s="26">
        <v>300</v>
      </c>
      <c r="E54" s="26" t="s">
        <v>25</v>
      </c>
      <c r="F54" s="26" t="s">
        <v>46</v>
      </c>
      <c r="G54" s="27">
        <v>100.68</v>
      </c>
      <c r="H54" s="27">
        <v>96.43</v>
      </c>
      <c r="I54" s="27">
        <v>104.9</v>
      </c>
      <c r="J54" s="27">
        <v>98.9</v>
      </c>
      <c r="K54" s="27">
        <v>99.09</v>
      </c>
      <c r="L54" s="27">
        <v>100</v>
      </c>
      <c r="M54" s="27">
        <v>175.12</v>
      </c>
      <c r="N54" s="27">
        <v>186.56</v>
      </c>
      <c r="O54" s="27">
        <v>198.59</v>
      </c>
      <c r="P54" s="27">
        <v>166.84</v>
      </c>
      <c r="Q54" s="27">
        <v>118.76</v>
      </c>
      <c r="R54" s="27">
        <v>129.52000000000001</v>
      </c>
      <c r="S54" s="27">
        <v>129.32</v>
      </c>
      <c r="T54" s="27">
        <v>138.49</v>
      </c>
      <c r="U54" s="27">
        <v>134.13999999999999</v>
      </c>
      <c r="V54" s="27">
        <v>131.53</v>
      </c>
      <c r="W54" s="27">
        <v>123.65</v>
      </c>
      <c r="X54" s="27">
        <v>120.45</v>
      </c>
      <c r="Y54" s="27">
        <v>123.98</v>
      </c>
      <c r="Z54" s="27">
        <v>121.2</v>
      </c>
      <c r="AA54" s="27">
        <v>102.98</v>
      </c>
      <c r="AB54" s="27">
        <v>142.35</v>
      </c>
      <c r="AC54" s="27">
        <v>140.66999999999999</v>
      </c>
      <c r="AD54" s="27">
        <v>122.42</v>
      </c>
      <c r="AE54" s="27">
        <v>118.45</v>
      </c>
      <c r="AF54" s="27">
        <v>136.51</v>
      </c>
    </row>
    <row r="55" spans="1:32" x14ac:dyDescent="0.35">
      <c r="A55" s="26" t="s">
        <v>122</v>
      </c>
      <c r="B55" s="26" t="s">
        <v>100</v>
      </c>
      <c r="C55" s="26" t="s">
        <v>114</v>
      </c>
      <c r="D55" s="26">
        <v>300</v>
      </c>
      <c r="E55" s="26" t="s">
        <v>25</v>
      </c>
      <c r="F55" s="26" t="s">
        <v>46</v>
      </c>
      <c r="G55" s="27">
        <v>101.24</v>
      </c>
      <c r="H55" s="27">
        <v>92.84</v>
      </c>
      <c r="I55" s="27">
        <v>96.09</v>
      </c>
      <c r="J55" s="27">
        <v>106.79</v>
      </c>
      <c r="K55" s="27">
        <v>103.04</v>
      </c>
      <c r="L55" s="27">
        <v>100</v>
      </c>
      <c r="M55" s="27">
        <v>116.66</v>
      </c>
      <c r="N55" s="27">
        <v>123.41</v>
      </c>
      <c r="O55" s="27">
        <v>120.35</v>
      </c>
      <c r="P55" s="27">
        <v>124.81</v>
      </c>
      <c r="Q55" s="27">
        <v>128.30000000000001</v>
      </c>
      <c r="R55" s="27">
        <v>125.96</v>
      </c>
      <c r="S55" s="27">
        <v>120.99</v>
      </c>
      <c r="T55" s="27">
        <v>87</v>
      </c>
      <c r="U55" s="27">
        <v>82.82</v>
      </c>
      <c r="V55" s="27">
        <v>96.98</v>
      </c>
      <c r="W55" s="27">
        <v>105.17</v>
      </c>
      <c r="X55" s="27">
        <v>115.33</v>
      </c>
      <c r="Y55" s="27">
        <v>146.15</v>
      </c>
      <c r="Z55" s="27">
        <v>130.62</v>
      </c>
      <c r="AA55" s="27">
        <v>145.16999999999999</v>
      </c>
      <c r="AB55" s="27">
        <v>139.52000000000001</v>
      </c>
      <c r="AC55" s="27">
        <v>145.74</v>
      </c>
      <c r="AD55" s="27">
        <v>162.12</v>
      </c>
      <c r="AE55" s="27">
        <v>105.84</v>
      </c>
      <c r="AF55" s="27">
        <v>111.29</v>
      </c>
    </row>
    <row r="56" spans="1:32" x14ac:dyDescent="0.35">
      <c r="A56" s="26" t="s">
        <v>123</v>
      </c>
      <c r="B56" s="26" t="s">
        <v>100</v>
      </c>
      <c r="C56" s="26" t="s">
        <v>114</v>
      </c>
      <c r="D56" s="26">
        <v>300</v>
      </c>
      <c r="E56" s="26" t="s">
        <v>25</v>
      </c>
      <c r="F56" s="26" t="s">
        <v>46</v>
      </c>
      <c r="G56" s="27">
        <v>92.13</v>
      </c>
      <c r="H56" s="27">
        <v>109.98</v>
      </c>
      <c r="I56" s="27">
        <v>105.16</v>
      </c>
      <c r="J56" s="27">
        <v>85.23</v>
      </c>
      <c r="K56" s="27">
        <v>107.51</v>
      </c>
      <c r="L56" s="27">
        <v>100</v>
      </c>
      <c r="M56" s="27">
        <v>195.61</v>
      </c>
      <c r="N56" s="27">
        <v>130.41</v>
      </c>
      <c r="O56" s="27">
        <v>121.56</v>
      </c>
      <c r="P56" s="27">
        <v>84.96</v>
      </c>
      <c r="Q56" s="27">
        <v>85.25</v>
      </c>
      <c r="R56" s="27">
        <v>80.7</v>
      </c>
      <c r="S56" s="27">
        <v>81.09</v>
      </c>
      <c r="T56" s="27">
        <v>91.63</v>
      </c>
      <c r="U56" s="27">
        <v>104.89</v>
      </c>
      <c r="V56" s="27">
        <v>88.53</v>
      </c>
      <c r="W56" s="27">
        <v>71.23</v>
      </c>
      <c r="X56" s="27">
        <v>71.47</v>
      </c>
      <c r="Y56" s="27">
        <v>68.33</v>
      </c>
      <c r="Z56" s="27">
        <v>69.099999999999994</v>
      </c>
      <c r="AA56" s="27">
        <v>73.8</v>
      </c>
      <c r="AB56" s="27">
        <v>81.55</v>
      </c>
      <c r="AC56" s="27">
        <v>82.8</v>
      </c>
      <c r="AD56" s="27">
        <v>81.7</v>
      </c>
      <c r="AE56" s="27">
        <v>87.46</v>
      </c>
      <c r="AF56" s="27">
        <v>88.02</v>
      </c>
    </row>
    <row r="57" spans="1:32" x14ac:dyDescent="0.35">
      <c r="A57" s="26" t="s">
        <v>117</v>
      </c>
      <c r="B57" s="26" t="s">
        <v>100</v>
      </c>
      <c r="C57" s="26" t="s">
        <v>114</v>
      </c>
      <c r="D57" s="26">
        <v>300</v>
      </c>
      <c r="E57" s="26" t="s">
        <v>25</v>
      </c>
      <c r="F57" s="26" t="s">
        <v>46</v>
      </c>
      <c r="G57" s="27">
        <v>81.87</v>
      </c>
      <c r="H57" s="27">
        <v>111.93</v>
      </c>
      <c r="I57" s="27">
        <v>121.46</v>
      </c>
      <c r="J57" s="27">
        <v>82.91</v>
      </c>
      <c r="K57" s="27">
        <v>101.84</v>
      </c>
      <c r="L57" s="27">
        <v>100</v>
      </c>
      <c r="M57" s="27">
        <v>181.94</v>
      </c>
      <c r="N57" s="27">
        <v>210.57</v>
      </c>
      <c r="O57" s="27">
        <v>240.67</v>
      </c>
      <c r="P57" s="27">
        <v>188.13</v>
      </c>
      <c r="Q57" s="27">
        <v>170.32</v>
      </c>
      <c r="R57" s="27">
        <v>151.46</v>
      </c>
      <c r="S57" s="27">
        <v>157.12</v>
      </c>
      <c r="T57" s="27">
        <v>147.81</v>
      </c>
      <c r="U57" s="27">
        <v>140.97999999999999</v>
      </c>
      <c r="V57" s="27">
        <v>135.06</v>
      </c>
      <c r="W57" s="27">
        <v>119.86</v>
      </c>
      <c r="X57" s="27">
        <v>123.31</v>
      </c>
      <c r="Y57" s="27">
        <v>141.87</v>
      </c>
      <c r="Z57" s="27">
        <v>135.57</v>
      </c>
      <c r="AA57" s="27">
        <v>133.41999999999999</v>
      </c>
      <c r="AB57" s="27">
        <v>111.76</v>
      </c>
      <c r="AC57" s="27">
        <v>123.7</v>
      </c>
      <c r="AD57" s="27">
        <v>122.33</v>
      </c>
      <c r="AE57" s="27">
        <v>119.84</v>
      </c>
      <c r="AF57" s="27">
        <v>121.85</v>
      </c>
    </row>
    <row r="58" spans="1:32" x14ac:dyDescent="0.35">
      <c r="A58" s="26" t="s">
        <v>118</v>
      </c>
      <c r="B58" s="26" t="s">
        <v>100</v>
      </c>
      <c r="C58" s="26" t="s">
        <v>114</v>
      </c>
      <c r="D58" s="26">
        <v>300</v>
      </c>
      <c r="E58" s="26" t="s">
        <v>25</v>
      </c>
      <c r="F58" s="26" t="s">
        <v>46</v>
      </c>
      <c r="G58" s="27">
        <v>100.33</v>
      </c>
      <c r="H58" s="27">
        <v>96.05</v>
      </c>
      <c r="I58" s="27">
        <v>107.82</v>
      </c>
      <c r="J58" s="27">
        <v>96.06</v>
      </c>
      <c r="K58" s="27">
        <v>99.73</v>
      </c>
      <c r="L58" s="27">
        <v>100</v>
      </c>
      <c r="M58" s="27">
        <v>120.67</v>
      </c>
      <c r="N58" s="27">
        <v>95.47</v>
      </c>
      <c r="O58" s="27">
        <v>91.34</v>
      </c>
      <c r="P58" s="27">
        <v>91.13</v>
      </c>
      <c r="Q58" s="27">
        <v>101.01</v>
      </c>
      <c r="R58" s="27">
        <v>99.83</v>
      </c>
      <c r="S58" s="27">
        <v>97.75</v>
      </c>
      <c r="T58" s="27">
        <v>106.67</v>
      </c>
      <c r="U58" s="27">
        <v>103.43</v>
      </c>
      <c r="V58" s="27">
        <v>101.89</v>
      </c>
      <c r="W58" s="27">
        <v>90.48</v>
      </c>
      <c r="X58" s="27">
        <v>96.07</v>
      </c>
      <c r="Y58" s="27">
        <v>105.44</v>
      </c>
      <c r="Z58" s="27">
        <v>87.59</v>
      </c>
      <c r="AA58" s="27">
        <v>96.85</v>
      </c>
      <c r="AB58" s="27">
        <v>95.89</v>
      </c>
      <c r="AC58" s="27">
        <v>117.1</v>
      </c>
      <c r="AD58" s="27">
        <v>101.85</v>
      </c>
      <c r="AE58" s="27">
        <v>108.6</v>
      </c>
      <c r="AF58" s="27">
        <v>88.89</v>
      </c>
    </row>
    <row r="59" spans="1:32" x14ac:dyDescent="0.35">
      <c r="A59" s="26" t="s">
        <v>125</v>
      </c>
      <c r="B59" s="26" t="s">
        <v>100</v>
      </c>
      <c r="C59" s="26" t="s">
        <v>114</v>
      </c>
      <c r="D59" s="26">
        <v>300</v>
      </c>
      <c r="E59" s="26" t="s">
        <v>25</v>
      </c>
      <c r="F59" s="26" t="s">
        <v>46</v>
      </c>
      <c r="G59" s="27">
        <v>102.92</v>
      </c>
      <c r="H59" s="27">
        <v>92.33</v>
      </c>
      <c r="I59" s="27">
        <v>102.45</v>
      </c>
      <c r="J59" s="27">
        <v>101.02</v>
      </c>
      <c r="K59" s="27">
        <v>101.27</v>
      </c>
      <c r="L59" s="27">
        <v>100</v>
      </c>
      <c r="M59" s="27">
        <v>94.94</v>
      </c>
      <c r="N59" s="27">
        <v>138.28</v>
      </c>
      <c r="O59" s="27">
        <v>119.25</v>
      </c>
      <c r="P59" s="27">
        <v>118.27</v>
      </c>
      <c r="Q59" s="27">
        <v>113.95</v>
      </c>
      <c r="R59" s="27">
        <v>104.27</v>
      </c>
      <c r="S59" s="27">
        <v>99.4</v>
      </c>
      <c r="T59" s="27">
        <v>102.98</v>
      </c>
      <c r="U59" s="27">
        <v>107.27</v>
      </c>
      <c r="V59" s="27">
        <v>104.09</v>
      </c>
      <c r="W59" s="27">
        <v>103.16</v>
      </c>
      <c r="X59" s="27">
        <v>111.73</v>
      </c>
      <c r="Y59" s="27">
        <v>121.1</v>
      </c>
      <c r="Z59" s="27">
        <v>112.51</v>
      </c>
      <c r="AA59" s="27">
        <v>121.65</v>
      </c>
      <c r="AB59" s="27">
        <v>128.44</v>
      </c>
      <c r="AC59" s="27">
        <v>129.15</v>
      </c>
      <c r="AD59" s="27">
        <v>104.85</v>
      </c>
      <c r="AE59" s="27">
        <v>85.12</v>
      </c>
      <c r="AF59" s="27">
        <v>111.06</v>
      </c>
    </row>
    <row r="60" spans="1:32" x14ac:dyDescent="0.35">
      <c r="A60" s="26" t="s">
        <v>117</v>
      </c>
      <c r="B60" s="26" t="s">
        <v>99</v>
      </c>
      <c r="C60" s="26" t="s">
        <v>114</v>
      </c>
      <c r="D60" s="26">
        <v>1000</v>
      </c>
      <c r="E60" s="26" t="s">
        <v>25</v>
      </c>
      <c r="F60" s="26" t="s">
        <v>46</v>
      </c>
      <c r="G60" s="27">
        <v>101.74</v>
      </c>
      <c r="H60" s="27">
        <v>82.22</v>
      </c>
      <c r="I60" s="27">
        <v>100.21</v>
      </c>
      <c r="J60" s="27">
        <v>89.52</v>
      </c>
      <c r="K60" s="27">
        <v>126.3</v>
      </c>
      <c r="L60" s="27">
        <v>100</v>
      </c>
      <c r="M60" s="27">
        <v>152.36000000000001</v>
      </c>
      <c r="N60" s="27">
        <v>175.37</v>
      </c>
      <c r="O60" s="27">
        <v>175.37</v>
      </c>
      <c r="P60" s="27">
        <v>197.85</v>
      </c>
      <c r="Q60" s="27">
        <v>181.26</v>
      </c>
      <c r="R60" s="27">
        <v>133.38</v>
      </c>
      <c r="S60" s="27">
        <v>153.30000000000001</v>
      </c>
      <c r="T60" s="27">
        <v>155.88</v>
      </c>
      <c r="U60" s="27">
        <v>157.05000000000001</v>
      </c>
      <c r="V60" s="27">
        <v>151.69999999999999</v>
      </c>
      <c r="W60" s="27">
        <v>114.84</v>
      </c>
      <c r="X60" s="27">
        <v>115.4</v>
      </c>
      <c r="Y60" s="27">
        <v>134.94999999999999</v>
      </c>
      <c r="Z60" s="27">
        <v>142.55000000000001</v>
      </c>
      <c r="AA60" s="27">
        <v>139.30000000000001</v>
      </c>
      <c r="AB60" s="27">
        <v>140.49</v>
      </c>
      <c r="AC60" s="27">
        <v>133.62</v>
      </c>
      <c r="AD60" s="27">
        <v>114.75</v>
      </c>
      <c r="AE60" s="27">
        <v>99.2</v>
      </c>
      <c r="AF60" s="27">
        <v>113.87</v>
      </c>
    </row>
    <row r="61" spans="1:32" x14ac:dyDescent="0.35">
      <c r="A61" s="26" t="s">
        <v>118</v>
      </c>
      <c r="B61" s="26" t="s">
        <v>99</v>
      </c>
      <c r="C61" s="26" t="s">
        <v>114</v>
      </c>
      <c r="D61" s="26">
        <v>1000</v>
      </c>
      <c r="E61" s="26" t="s">
        <v>25</v>
      </c>
      <c r="F61" s="26" t="s">
        <v>46</v>
      </c>
      <c r="G61" s="27">
        <v>96.9</v>
      </c>
      <c r="H61" s="27">
        <v>94.48</v>
      </c>
      <c r="I61" s="27">
        <v>95.53</v>
      </c>
      <c r="J61" s="27">
        <v>91.77</v>
      </c>
      <c r="K61" s="27">
        <v>121.31</v>
      </c>
      <c r="L61" s="27">
        <v>100</v>
      </c>
      <c r="M61" s="27">
        <v>163.30000000000001</v>
      </c>
      <c r="N61" s="27">
        <v>138.11000000000001</v>
      </c>
      <c r="O61" s="27">
        <v>109.18</v>
      </c>
      <c r="P61" s="27">
        <v>104.57</v>
      </c>
      <c r="Q61" s="27">
        <v>96.65</v>
      </c>
      <c r="R61" s="27">
        <v>100.46</v>
      </c>
      <c r="S61" s="27">
        <v>116.15</v>
      </c>
      <c r="T61" s="27">
        <v>106.52</v>
      </c>
      <c r="U61" s="27">
        <v>117.07</v>
      </c>
      <c r="V61" s="27">
        <v>112.89</v>
      </c>
      <c r="W61" s="27">
        <v>126.28</v>
      </c>
      <c r="X61" s="27">
        <v>93.12</v>
      </c>
      <c r="Y61" s="27">
        <v>96.21</v>
      </c>
      <c r="Z61" s="27">
        <v>115.15</v>
      </c>
      <c r="AA61" s="27">
        <v>88.64</v>
      </c>
      <c r="AB61" s="27">
        <v>91.09</v>
      </c>
      <c r="AC61" s="27">
        <v>99.66</v>
      </c>
      <c r="AD61" s="27">
        <v>110.91</v>
      </c>
      <c r="AE61" s="27">
        <v>119.65</v>
      </c>
      <c r="AF61" s="27">
        <v>131.18</v>
      </c>
    </row>
    <row r="62" spans="1:32" x14ac:dyDescent="0.35">
      <c r="A62" s="26" t="s">
        <v>119</v>
      </c>
      <c r="B62" s="26" t="s">
        <v>99</v>
      </c>
      <c r="C62" s="26" t="s">
        <v>114</v>
      </c>
      <c r="D62" s="26">
        <v>1000</v>
      </c>
      <c r="E62" s="26" t="s">
        <v>25</v>
      </c>
      <c r="F62" s="26" t="s">
        <v>46</v>
      </c>
      <c r="G62" s="27">
        <v>100.02</v>
      </c>
      <c r="H62" s="27">
        <v>102.67</v>
      </c>
      <c r="I62" s="27">
        <v>110.67</v>
      </c>
      <c r="J62" s="27">
        <v>111.91</v>
      </c>
      <c r="K62" s="27">
        <v>74.739999999999995</v>
      </c>
      <c r="L62" s="27">
        <v>100</v>
      </c>
      <c r="M62" s="27">
        <v>102.97</v>
      </c>
      <c r="N62" s="27">
        <v>109.54</v>
      </c>
      <c r="O62" s="27">
        <v>103.57</v>
      </c>
      <c r="P62" s="27">
        <v>99.59</v>
      </c>
      <c r="Q62" s="27">
        <v>87.09</v>
      </c>
      <c r="R62" s="27">
        <v>100.44</v>
      </c>
      <c r="S62" s="27">
        <v>101.72</v>
      </c>
      <c r="T62" s="27">
        <v>105.24</v>
      </c>
      <c r="U62" s="27">
        <v>105.6</v>
      </c>
      <c r="V62" s="27">
        <v>100.21</v>
      </c>
      <c r="W62" s="27">
        <v>92.44</v>
      </c>
      <c r="X62" s="27">
        <v>99.38</v>
      </c>
      <c r="Y62" s="27">
        <v>109.3</v>
      </c>
      <c r="Z62" s="27">
        <v>106.05</v>
      </c>
      <c r="AA62" s="27">
        <v>107.67</v>
      </c>
      <c r="AB62" s="27">
        <v>118.81</v>
      </c>
      <c r="AC62" s="27">
        <v>90.33</v>
      </c>
      <c r="AD62" s="27">
        <v>90.56</v>
      </c>
      <c r="AE62" s="27">
        <v>95.62</v>
      </c>
      <c r="AF62" s="27">
        <v>85.62</v>
      </c>
    </row>
    <row r="63" spans="1:32" x14ac:dyDescent="0.35">
      <c r="A63" s="26" t="s">
        <v>79</v>
      </c>
      <c r="B63" s="26" t="s">
        <v>99</v>
      </c>
      <c r="C63" s="26" t="s">
        <v>114</v>
      </c>
      <c r="D63" s="26">
        <v>1000</v>
      </c>
      <c r="E63" s="26" t="s">
        <v>25</v>
      </c>
      <c r="F63" s="26" t="s">
        <v>46</v>
      </c>
      <c r="G63" s="27">
        <v>109.84</v>
      </c>
      <c r="H63" s="27">
        <v>113.03</v>
      </c>
      <c r="I63" s="27">
        <v>98.83</v>
      </c>
      <c r="J63" s="27">
        <v>86.96</v>
      </c>
      <c r="K63" s="27">
        <v>91.34</v>
      </c>
      <c r="L63" s="27">
        <v>100</v>
      </c>
      <c r="M63" s="27">
        <v>264.83</v>
      </c>
      <c r="N63" s="27">
        <v>193.96</v>
      </c>
      <c r="O63" s="27">
        <v>154.37</v>
      </c>
      <c r="P63" s="27">
        <v>136.53</v>
      </c>
      <c r="Q63" s="27">
        <v>122.26</v>
      </c>
      <c r="R63" s="27">
        <v>107.59</v>
      </c>
      <c r="S63" s="27">
        <v>96.48</v>
      </c>
      <c r="T63" s="27">
        <v>92.59</v>
      </c>
      <c r="U63" s="27">
        <v>105.31</v>
      </c>
      <c r="V63" s="27">
        <v>100.15</v>
      </c>
      <c r="W63" s="27">
        <v>112.15</v>
      </c>
      <c r="X63" s="27">
        <v>93.56</v>
      </c>
      <c r="Y63" s="27">
        <v>99.88</v>
      </c>
      <c r="Z63" s="27">
        <v>115.78</v>
      </c>
      <c r="AA63" s="27">
        <v>97.22</v>
      </c>
      <c r="AB63" s="27">
        <v>134.21</v>
      </c>
      <c r="AC63" s="27">
        <v>121.69</v>
      </c>
      <c r="AD63" s="27">
        <v>146.47999999999999</v>
      </c>
      <c r="AE63" s="27">
        <v>116.22</v>
      </c>
      <c r="AF63" s="27">
        <v>120.56</v>
      </c>
    </row>
    <row r="64" spans="1:32" x14ac:dyDescent="0.35">
      <c r="A64" s="26" t="s">
        <v>17</v>
      </c>
      <c r="B64" s="26" t="s">
        <v>99</v>
      </c>
      <c r="C64" s="26" t="s">
        <v>114</v>
      </c>
      <c r="D64" s="26">
        <v>1000</v>
      </c>
      <c r="E64" s="26" t="s">
        <v>25</v>
      </c>
      <c r="F64" s="26" t="s">
        <v>46</v>
      </c>
      <c r="G64" s="27">
        <v>108.2</v>
      </c>
      <c r="H64" s="27">
        <v>104.77</v>
      </c>
      <c r="I64" s="27">
        <v>87.52</v>
      </c>
      <c r="J64" s="27">
        <v>100.13</v>
      </c>
      <c r="K64" s="27">
        <v>99.38</v>
      </c>
      <c r="L64" s="27">
        <v>100</v>
      </c>
      <c r="M64" s="27">
        <v>212.91</v>
      </c>
      <c r="N64" s="27">
        <v>181.27</v>
      </c>
      <c r="O64" s="27">
        <v>149.66</v>
      </c>
      <c r="P64" s="27">
        <v>202.6</v>
      </c>
      <c r="Q64" s="27">
        <v>203.02</v>
      </c>
      <c r="R64" s="27">
        <v>179.42</v>
      </c>
      <c r="S64" s="27">
        <v>165.4</v>
      </c>
      <c r="T64" s="27">
        <v>158.54</v>
      </c>
      <c r="U64" s="27">
        <v>178.66</v>
      </c>
      <c r="V64" s="27">
        <v>163.86</v>
      </c>
      <c r="W64" s="27">
        <v>166.9</v>
      </c>
      <c r="X64" s="27">
        <v>132.97</v>
      </c>
      <c r="Y64" s="27">
        <v>147.97999999999999</v>
      </c>
      <c r="Z64" s="27">
        <v>132.15</v>
      </c>
      <c r="AA64" s="27">
        <v>119.08</v>
      </c>
      <c r="AB64" s="27">
        <v>149.43</v>
      </c>
      <c r="AC64" s="27">
        <v>146.04</v>
      </c>
      <c r="AD64" s="27">
        <v>102.12</v>
      </c>
      <c r="AE64" s="27">
        <v>130.01</v>
      </c>
      <c r="AF64" s="27">
        <v>135.19</v>
      </c>
    </row>
    <row r="65" spans="1:33" x14ac:dyDescent="0.35">
      <c r="A65" s="26" t="s">
        <v>122</v>
      </c>
      <c r="B65" s="26" t="s">
        <v>99</v>
      </c>
      <c r="C65" s="26" t="s">
        <v>114</v>
      </c>
      <c r="D65" s="26">
        <v>1000</v>
      </c>
      <c r="E65" s="26" t="s">
        <v>25</v>
      </c>
      <c r="F65" s="26" t="s">
        <v>46</v>
      </c>
      <c r="G65" s="27">
        <v>81.99</v>
      </c>
      <c r="H65" s="27">
        <v>105.95</v>
      </c>
      <c r="I65" s="27">
        <v>103.81</v>
      </c>
      <c r="J65" s="27">
        <v>108.98</v>
      </c>
      <c r="K65" s="27">
        <v>99.28</v>
      </c>
      <c r="L65" s="27">
        <v>100</v>
      </c>
      <c r="M65" s="27">
        <v>124.89</v>
      </c>
      <c r="N65" s="27">
        <v>110.2</v>
      </c>
      <c r="O65" s="27">
        <v>73.83</v>
      </c>
      <c r="P65" s="27">
        <v>74.180000000000007</v>
      </c>
      <c r="Q65" s="27">
        <v>74.95</v>
      </c>
      <c r="R65" s="27">
        <v>80.239999999999995</v>
      </c>
      <c r="S65" s="27">
        <v>97.05</v>
      </c>
      <c r="T65" s="27">
        <v>84.58</v>
      </c>
      <c r="U65" s="27">
        <v>92.03</v>
      </c>
      <c r="V65" s="27">
        <v>112.01</v>
      </c>
      <c r="W65" s="27">
        <v>131.04</v>
      </c>
      <c r="X65" s="27">
        <v>108.01</v>
      </c>
      <c r="Y65" s="27">
        <v>83.62</v>
      </c>
      <c r="Z65" s="27">
        <v>118.69</v>
      </c>
      <c r="AA65" s="27">
        <v>128.52000000000001</v>
      </c>
      <c r="AB65" s="27">
        <v>126.14</v>
      </c>
      <c r="AC65" s="27">
        <v>132.9</v>
      </c>
      <c r="AD65" s="27">
        <v>136.61000000000001</v>
      </c>
      <c r="AE65" s="27">
        <v>125.92</v>
      </c>
      <c r="AF65" s="27">
        <v>118.35</v>
      </c>
    </row>
    <row r="66" spans="1:33" x14ac:dyDescent="0.35">
      <c r="A66" s="26" t="s">
        <v>121</v>
      </c>
      <c r="B66" s="26" t="s">
        <v>99</v>
      </c>
      <c r="C66" s="26" t="s">
        <v>114</v>
      </c>
      <c r="D66" s="26">
        <v>1000</v>
      </c>
      <c r="E66" s="26" t="s">
        <v>25</v>
      </c>
      <c r="F66" s="26" t="s">
        <v>46</v>
      </c>
      <c r="G66" s="27">
        <v>101.04</v>
      </c>
      <c r="H66" s="27">
        <v>113.45</v>
      </c>
      <c r="I66" s="27">
        <v>100.61</v>
      </c>
      <c r="J66" s="27">
        <v>74.459999999999994</v>
      </c>
      <c r="K66" s="27">
        <v>110.44</v>
      </c>
      <c r="L66" s="27">
        <v>100</v>
      </c>
      <c r="M66" s="27">
        <v>318.95</v>
      </c>
      <c r="N66" s="27">
        <v>175.23</v>
      </c>
      <c r="O66" s="27">
        <v>189.73</v>
      </c>
      <c r="P66" s="27">
        <v>205.25</v>
      </c>
      <c r="Q66" s="27">
        <v>136.33000000000001</v>
      </c>
      <c r="R66" s="27">
        <v>119.51</v>
      </c>
      <c r="S66" s="27">
        <v>108.11</v>
      </c>
      <c r="T66" s="27">
        <v>102.91</v>
      </c>
      <c r="U66" s="27">
        <v>104.27</v>
      </c>
      <c r="V66" s="27">
        <v>95.25</v>
      </c>
      <c r="W66" s="27">
        <v>100.09</v>
      </c>
      <c r="X66" s="27">
        <v>83.57</v>
      </c>
      <c r="Y66" s="27">
        <v>93.89</v>
      </c>
      <c r="Z66" s="27">
        <v>82.13</v>
      </c>
      <c r="AA66" s="27">
        <v>100.09</v>
      </c>
      <c r="AB66" s="27">
        <v>108.81</v>
      </c>
      <c r="AC66" s="27">
        <v>100.96</v>
      </c>
      <c r="AD66" s="27">
        <v>118.08</v>
      </c>
      <c r="AE66" s="27">
        <v>106.86</v>
      </c>
      <c r="AF66" s="27">
        <v>101.51</v>
      </c>
    </row>
    <row r="67" spans="1:33" x14ac:dyDescent="0.35">
      <c r="A67" s="26" t="s">
        <v>16</v>
      </c>
      <c r="B67" s="26" t="s">
        <v>100</v>
      </c>
      <c r="C67" s="26" t="s">
        <v>114</v>
      </c>
      <c r="D67" s="26">
        <v>1000</v>
      </c>
      <c r="E67" s="26" t="s">
        <v>25</v>
      </c>
      <c r="F67" s="26" t="s">
        <v>46</v>
      </c>
      <c r="G67" s="27">
        <v>81.209999999999994</v>
      </c>
      <c r="H67" s="27">
        <v>84.39</v>
      </c>
      <c r="I67" s="27">
        <v>103.25</v>
      </c>
      <c r="J67" s="27">
        <v>110.6</v>
      </c>
      <c r="K67" s="27">
        <v>120.56</v>
      </c>
      <c r="L67" s="27">
        <v>100</v>
      </c>
      <c r="M67" s="27">
        <v>128.01</v>
      </c>
      <c r="N67" s="27">
        <v>117.17</v>
      </c>
      <c r="O67" s="27">
        <v>93.15</v>
      </c>
      <c r="P67" s="27">
        <v>86.3</v>
      </c>
      <c r="Q67" s="27">
        <v>94.39</v>
      </c>
      <c r="R67" s="27">
        <v>84.92</v>
      </c>
      <c r="S67" s="27">
        <v>78.59</v>
      </c>
      <c r="T67" s="27">
        <v>84.54</v>
      </c>
      <c r="U67" s="27">
        <v>81.55</v>
      </c>
      <c r="V67" s="27">
        <v>113.72</v>
      </c>
      <c r="W67" s="27">
        <v>93.47</v>
      </c>
      <c r="X67" s="27">
        <v>94.7</v>
      </c>
      <c r="Y67" s="27">
        <v>97.88</v>
      </c>
      <c r="Z67" s="27">
        <v>125.26</v>
      </c>
      <c r="AA67" s="27">
        <v>86.67</v>
      </c>
      <c r="AB67" s="27">
        <v>83.64</v>
      </c>
      <c r="AC67" s="27">
        <v>117.29</v>
      </c>
      <c r="AD67" s="27">
        <v>117.61</v>
      </c>
      <c r="AE67" s="27">
        <v>124.05</v>
      </c>
      <c r="AF67" s="27">
        <v>77.83</v>
      </c>
    </row>
    <row r="68" spans="1:33" x14ac:dyDescent="0.35">
      <c r="A68" s="26" t="s">
        <v>79</v>
      </c>
      <c r="B68" s="26" t="s">
        <v>100</v>
      </c>
      <c r="C68" s="26" t="s">
        <v>114</v>
      </c>
      <c r="D68" s="26">
        <v>1000</v>
      </c>
      <c r="E68" s="26" t="s">
        <v>25</v>
      </c>
      <c r="F68" s="26" t="s">
        <v>46</v>
      </c>
      <c r="G68" s="27">
        <v>82.85</v>
      </c>
      <c r="H68" s="27">
        <v>101.22</v>
      </c>
      <c r="I68" s="27">
        <v>117.93</v>
      </c>
      <c r="J68" s="27">
        <v>119.22</v>
      </c>
      <c r="K68" s="27">
        <v>78.790000000000006</v>
      </c>
      <c r="L68" s="27">
        <v>100</v>
      </c>
      <c r="M68" s="27">
        <v>147.1</v>
      </c>
      <c r="N68" s="27">
        <v>136.11000000000001</v>
      </c>
      <c r="O68" s="27">
        <v>89.66</v>
      </c>
      <c r="P68" s="27">
        <v>94.75</v>
      </c>
      <c r="Q68" s="27">
        <v>75.650000000000006</v>
      </c>
      <c r="R68" s="27">
        <v>62.76</v>
      </c>
      <c r="S68" s="27">
        <v>62.23</v>
      </c>
      <c r="T68" s="27">
        <v>61.96</v>
      </c>
      <c r="U68" s="27">
        <v>70.819999999999993</v>
      </c>
      <c r="V68" s="27">
        <v>73.180000000000007</v>
      </c>
      <c r="W68" s="27">
        <v>70.959999999999994</v>
      </c>
      <c r="X68" s="27">
        <v>69.03</v>
      </c>
      <c r="Y68" s="27">
        <v>71.16</v>
      </c>
      <c r="Z68" s="27">
        <v>73.540000000000006</v>
      </c>
      <c r="AA68" s="27">
        <v>80.959999999999994</v>
      </c>
      <c r="AB68" s="27">
        <v>77.63</v>
      </c>
      <c r="AC68" s="27">
        <v>84.26</v>
      </c>
      <c r="AD68" s="27">
        <v>87.84</v>
      </c>
      <c r="AE68" s="27">
        <v>91.4</v>
      </c>
      <c r="AF68" s="27">
        <v>66.989999999999995</v>
      </c>
    </row>
    <row r="69" spans="1:33" x14ac:dyDescent="0.35">
      <c r="A69" s="26" t="s">
        <v>122</v>
      </c>
      <c r="B69" s="26" t="s">
        <v>100</v>
      </c>
      <c r="C69" s="26" t="s">
        <v>114</v>
      </c>
      <c r="D69" s="26">
        <v>1000</v>
      </c>
      <c r="E69" s="26" t="s">
        <v>25</v>
      </c>
      <c r="F69" s="26" t="s">
        <v>46</v>
      </c>
      <c r="G69" s="27">
        <v>97.09</v>
      </c>
      <c r="H69" s="27">
        <v>104.67</v>
      </c>
      <c r="I69" s="27">
        <v>97.45</v>
      </c>
      <c r="J69" s="27">
        <v>121.52</v>
      </c>
      <c r="K69" s="27">
        <v>79.28</v>
      </c>
      <c r="L69" s="27">
        <v>100</v>
      </c>
      <c r="M69" s="27">
        <v>136.26</v>
      </c>
      <c r="N69" s="27">
        <v>111.76</v>
      </c>
      <c r="O69" s="27">
        <v>85.17</v>
      </c>
      <c r="P69" s="27">
        <v>83.91</v>
      </c>
      <c r="Q69" s="27">
        <v>87.96</v>
      </c>
      <c r="R69" s="27">
        <v>86.14</v>
      </c>
      <c r="S69" s="27">
        <v>86.71</v>
      </c>
      <c r="T69" s="27">
        <v>78.62</v>
      </c>
      <c r="U69" s="27">
        <v>78.069999999999993</v>
      </c>
      <c r="V69" s="27">
        <v>79.53</v>
      </c>
      <c r="W69" s="27">
        <v>73.349999999999994</v>
      </c>
      <c r="X69" s="27">
        <v>84.09</v>
      </c>
      <c r="Y69" s="27">
        <v>91.99</v>
      </c>
      <c r="Z69" s="27">
        <v>104.41</v>
      </c>
      <c r="AA69" s="27">
        <v>90.35</v>
      </c>
      <c r="AB69" s="27">
        <v>93.58</v>
      </c>
      <c r="AC69" s="27">
        <v>103.24</v>
      </c>
      <c r="AD69" s="27">
        <v>103.82</v>
      </c>
      <c r="AE69" s="27">
        <v>100.14</v>
      </c>
      <c r="AF69" s="27">
        <v>95.03</v>
      </c>
    </row>
    <row r="70" spans="1:33" x14ac:dyDescent="0.35">
      <c r="A70" s="26" t="s">
        <v>123</v>
      </c>
      <c r="B70" s="26" t="s">
        <v>100</v>
      </c>
      <c r="C70" s="26" t="s">
        <v>114</v>
      </c>
      <c r="D70" s="26">
        <v>1000</v>
      </c>
      <c r="E70" s="26" t="s">
        <v>25</v>
      </c>
      <c r="F70" s="26" t="s">
        <v>46</v>
      </c>
      <c r="G70" s="27">
        <v>101.5</v>
      </c>
      <c r="H70" s="27">
        <v>98.07</v>
      </c>
      <c r="I70" s="27">
        <v>99.06</v>
      </c>
      <c r="J70" s="27">
        <v>100.69</v>
      </c>
      <c r="K70" s="27">
        <v>100.68</v>
      </c>
      <c r="L70" s="27">
        <v>100</v>
      </c>
      <c r="M70" s="27">
        <v>124.54</v>
      </c>
      <c r="N70" s="27">
        <v>135.88999999999999</v>
      </c>
      <c r="O70" s="27">
        <v>169.9</v>
      </c>
      <c r="P70" s="27">
        <v>79.91</v>
      </c>
      <c r="Q70" s="27">
        <v>83.82</v>
      </c>
      <c r="R70" s="27">
        <v>70.239999999999995</v>
      </c>
      <c r="S70" s="27">
        <v>65.680000000000007</v>
      </c>
      <c r="T70" s="27">
        <v>63.35</v>
      </c>
      <c r="U70" s="27">
        <v>67.900000000000006</v>
      </c>
      <c r="V70" s="27">
        <v>71.02</v>
      </c>
      <c r="W70" s="27">
        <v>73.94</v>
      </c>
      <c r="X70" s="27">
        <v>69.14</v>
      </c>
      <c r="Y70" s="27">
        <v>69.959999999999994</v>
      </c>
      <c r="Z70" s="27">
        <v>66.989999999999995</v>
      </c>
      <c r="AA70" s="27">
        <v>70.510000000000005</v>
      </c>
      <c r="AB70" s="27">
        <v>71.3</v>
      </c>
      <c r="AC70" s="27">
        <v>84.86</v>
      </c>
      <c r="AD70" s="27">
        <v>87.07</v>
      </c>
      <c r="AE70" s="27">
        <v>79.069999999999993</v>
      </c>
      <c r="AF70" s="27">
        <v>77.55</v>
      </c>
    </row>
    <row r="71" spans="1:33" x14ac:dyDescent="0.35">
      <c r="A71" s="26" t="s">
        <v>117</v>
      </c>
      <c r="B71" s="26" t="s">
        <v>100</v>
      </c>
      <c r="C71" s="26" t="s">
        <v>114</v>
      </c>
      <c r="D71" s="26">
        <v>1000</v>
      </c>
      <c r="E71" s="26" t="s">
        <v>25</v>
      </c>
      <c r="F71" s="26" t="s">
        <v>46</v>
      </c>
      <c r="G71" s="27">
        <v>85.1</v>
      </c>
      <c r="H71" s="27">
        <v>99.6</v>
      </c>
      <c r="I71" s="27">
        <v>98.96</v>
      </c>
      <c r="J71" s="27">
        <v>97.44</v>
      </c>
      <c r="K71" s="27">
        <v>118.9</v>
      </c>
      <c r="L71" s="27">
        <v>100</v>
      </c>
      <c r="M71" s="27">
        <v>174.17</v>
      </c>
      <c r="N71" s="27">
        <v>154.84</v>
      </c>
      <c r="O71" s="27">
        <v>113.46</v>
      </c>
      <c r="P71" s="27">
        <v>71.53</v>
      </c>
      <c r="Q71" s="27">
        <v>100.92</v>
      </c>
      <c r="R71" s="27">
        <v>99.16</v>
      </c>
      <c r="S71" s="27">
        <v>105.14</v>
      </c>
      <c r="T71" s="27">
        <v>123.99</v>
      </c>
      <c r="U71" s="27">
        <v>127.38</v>
      </c>
      <c r="V71" s="27">
        <v>102.42</v>
      </c>
      <c r="W71" s="27">
        <v>123.45</v>
      </c>
      <c r="X71" s="27">
        <v>121.83</v>
      </c>
      <c r="Y71" s="27">
        <v>114.98</v>
      </c>
      <c r="Z71" s="27">
        <v>118.25</v>
      </c>
      <c r="AA71" s="27">
        <v>118.02</v>
      </c>
      <c r="AB71" s="27">
        <v>103.73</v>
      </c>
      <c r="AC71" s="27">
        <v>116.18</v>
      </c>
      <c r="AD71" s="27">
        <v>118.89</v>
      </c>
      <c r="AE71" s="27">
        <v>124.15</v>
      </c>
      <c r="AF71" s="27">
        <v>123.43</v>
      </c>
    </row>
    <row r="72" spans="1:33" x14ac:dyDescent="0.35">
      <c r="A72" s="26" t="s">
        <v>118</v>
      </c>
      <c r="B72" s="26" t="s">
        <v>100</v>
      </c>
      <c r="C72" s="26" t="s">
        <v>114</v>
      </c>
      <c r="D72" s="26">
        <v>1000</v>
      </c>
      <c r="E72" s="26" t="s">
        <v>25</v>
      </c>
      <c r="F72" s="26" t="s">
        <v>46</v>
      </c>
      <c r="G72" s="27">
        <v>102.44</v>
      </c>
      <c r="H72" s="27">
        <v>93.76</v>
      </c>
      <c r="I72" s="27">
        <v>103.46</v>
      </c>
      <c r="J72" s="27">
        <v>93.03</v>
      </c>
      <c r="K72" s="27">
        <v>107.32</v>
      </c>
      <c r="L72" s="27">
        <v>100</v>
      </c>
      <c r="M72" s="27">
        <v>416.48</v>
      </c>
      <c r="N72" s="27">
        <v>158.47</v>
      </c>
      <c r="O72" s="27">
        <v>172.36</v>
      </c>
      <c r="P72" s="27">
        <v>126.66</v>
      </c>
      <c r="Q72" s="27">
        <v>124.68</v>
      </c>
      <c r="R72" s="27">
        <v>122.92</v>
      </c>
      <c r="S72" s="27">
        <v>114.76</v>
      </c>
      <c r="T72" s="27">
        <v>113.13</v>
      </c>
      <c r="U72" s="27">
        <v>100.04</v>
      </c>
      <c r="V72" s="27">
        <v>112.01</v>
      </c>
      <c r="W72" s="27">
        <v>101.01</v>
      </c>
      <c r="X72" s="27">
        <v>98.25</v>
      </c>
      <c r="Y72" s="27">
        <v>85.65</v>
      </c>
      <c r="Z72" s="27">
        <v>82.71</v>
      </c>
      <c r="AA72" s="27">
        <v>76.790000000000006</v>
      </c>
      <c r="AB72" s="27">
        <v>77.98</v>
      </c>
      <c r="AC72" s="27">
        <v>75.31</v>
      </c>
      <c r="AD72" s="27">
        <v>84.19</v>
      </c>
      <c r="AE72" s="27">
        <v>93.52</v>
      </c>
      <c r="AF72" s="27">
        <v>94.88</v>
      </c>
    </row>
    <row r="73" spans="1:33" x14ac:dyDescent="0.35">
      <c r="A73" s="26" t="s">
        <v>125</v>
      </c>
      <c r="B73" s="26" t="s">
        <v>100</v>
      </c>
      <c r="C73" s="26" t="s">
        <v>114</v>
      </c>
      <c r="D73" s="26">
        <v>1000</v>
      </c>
      <c r="E73" s="26" t="s">
        <v>25</v>
      </c>
      <c r="F73" s="26" t="s">
        <v>46</v>
      </c>
      <c r="G73" s="27">
        <v>96.63</v>
      </c>
      <c r="H73" s="27">
        <v>98.54</v>
      </c>
      <c r="I73" s="27">
        <v>105.07</v>
      </c>
      <c r="J73" s="27">
        <v>102.97</v>
      </c>
      <c r="K73" s="27">
        <v>96.78</v>
      </c>
      <c r="L73" s="27">
        <v>100</v>
      </c>
      <c r="M73" s="27">
        <v>151.68</v>
      </c>
      <c r="N73" s="27">
        <v>120.75</v>
      </c>
      <c r="O73" s="27">
        <v>106.76</v>
      </c>
      <c r="P73" s="27">
        <v>102.2</v>
      </c>
      <c r="Q73" s="27">
        <v>100.8</v>
      </c>
      <c r="R73" s="27">
        <v>99.55</v>
      </c>
      <c r="S73" s="27">
        <v>102.47</v>
      </c>
      <c r="T73" s="27">
        <v>95.18</v>
      </c>
      <c r="U73" s="27">
        <v>92.51</v>
      </c>
      <c r="V73" s="27">
        <v>117</v>
      </c>
      <c r="W73" s="27">
        <v>88.85</v>
      </c>
      <c r="X73" s="27">
        <v>124.75</v>
      </c>
      <c r="Y73" s="27">
        <v>140.97</v>
      </c>
      <c r="Z73" s="27">
        <v>121.31</v>
      </c>
      <c r="AA73" s="27">
        <v>96.7</v>
      </c>
      <c r="AB73" s="27">
        <v>119.59</v>
      </c>
      <c r="AC73" s="27">
        <v>145.79</v>
      </c>
      <c r="AD73" s="27">
        <v>143.30000000000001</v>
      </c>
      <c r="AE73" s="27">
        <v>130.62</v>
      </c>
      <c r="AF73" s="27">
        <v>117.69</v>
      </c>
    </row>
    <row r="76" spans="1:33" s="35" customFormat="1" ht="14" x14ac:dyDescent="0.4">
      <c r="A76" s="34" t="s">
        <v>29</v>
      </c>
    </row>
    <row r="78" spans="1:33" s="40" customFormat="1" x14ac:dyDescent="0.35">
      <c r="A78" s="40" t="s">
        <v>0</v>
      </c>
      <c r="B78" s="40" t="s">
        <v>1</v>
      </c>
      <c r="C78" s="40" t="s">
        <v>2</v>
      </c>
      <c r="D78" s="40" t="s">
        <v>3</v>
      </c>
      <c r="E78" s="40" t="s">
        <v>4</v>
      </c>
      <c r="F78" s="40" t="s">
        <v>5</v>
      </c>
      <c r="G78" s="40" t="s">
        <v>30</v>
      </c>
      <c r="H78" s="40">
        <v>-30</v>
      </c>
      <c r="I78" s="40">
        <v>-25</v>
      </c>
      <c r="J78" s="40">
        <v>-20</v>
      </c>
      <c r="K78" s="40">
        <v>-15</v>
      </c>
      <c r="L78" s="40">
        <v>-10</v>
      </c>
      <c r="M78" s="40" t="s">
        <v>111</v>
      </c>
      <c r="N78" s="40" t="s">
        <v>112</v>
      </c>
      <c r="O78" s="40" t="s">
        <v>113</v>
      </c>
      <c r="P78" s="40">
        <v>5</v>
      </c>
      <c r="Q78" s="40">
        <v>10</v>
      </c>
      <c r="R78" s="40">
        <v>15</v>
      </c>
      <c r="S78" s="40">
        <v>20</v>
      </c>
      <c r="T78" s="40">
        <v>25</v>
      </c>
      <c r="U78" s="40">
        <v>30</v>
      </c>
      <c r="V78" s="40">
        <v>35</v>
      </c>
      <c r="W78" s="40">
        <v>40</v>
      </c>
      <c r="X78" s="40">
        <v>45</v>
      </c>
      <c r="Y78" s="40">
        <v>50</v>
      </c>
      <c r="Z78" s="40">
        <v>55</v>
      </c>
      <c r="AA78" s="40">
        <v>60</v>
      </c>
      <c r="AB78" s="40">
        <v>65</v>
      </c>
      <c r="AC78" s="40">
        <v>70</v>
      </c>
      <c r="AD78" s="40">
        <v>75</v>
      </c>
      <c r="AE78" s="40">
        <v>80</v>
      </c>
      <c r="AF78" s="40">
        <v>85</v>
      </c>
      <c r="AG78" s="40">
        <v>90</v>
      </c>
    </row>
    <row r="79" spans="1:33" x14ac:dyDescent="0.35">
      <c r="A79" s="39" t="s">
        <v>76</v>
      </c>
      <c r="B79" s="39" t="s">
        <v>8</v>
      </c>
      <c r="C79" s="39" t="s">
        <v>114</v>
      </c>
      <c r="D79" s="39" t="s">
        <v>31</v>
      </c>
      <c r="E79" s="39" t="s">
        <v>25</v>
      </c>
      <c r="F79" s="25" t="s">
        <v>47</v>
      </c>
      <c r="G79" s="39" t="s">
        <v>126</v>
      </c>
      <c r="H79" s="23">
        <v>0.44927536231884058</v>
      </c>
      <c r="I79" s="23">
        <v>0.46829971181556207</v>
      </c>
      <c r="J79" s="23">
        <v>0.52842809364548504</v>
      </c>
      <c r="K79" s="23">
        <v>0.58293075684380025</v>
      </c>
      <c r="L79" s="23">
        <v>0.43274853801169599</v>
      </c>
      <c r="M79" s="23">
        <v>0.49233649252707679</v>
      </c>
      <c r="N79" s="23">
        <v>0.70394736842105265</v>
      </c>
      <c r="O79" s="23">
        <v>0.88709677419354849</v>
      </c>
      <c r="P79" s="23">
        <v>0.81832797427652726</v>
      </c>
      <c r="Q79" s="23">
        <v>0.67010309278350522</v>
      </c>
      <c r="R79" s="23">
        <v>0.39070567986230631</v>
      </c>
      <c r="S79" s="23">
        <v>0.42292490118577075</v>
      </c>
      <c r="T79" s="23">
        <v>0.3047091412742382</v>
      </c>
      <c r="U79" s="23">
        <v>0.28391959798994981</v>
      </c>
      <c r="V79" s="23">
        <v>0.34469696969696972</v>
      </c>
      <c r="W79" s="23">
        <v>0.29614873837981404</v>
      </c>
      <c r="X79" s="23">
        <v>0.26875852660300126</v>
      </c>
      <c r="Y79" s="23">
        <v>0.28458498023715406</v>
      </c>
      <c r="Z79" s="23">
        <v>0.26244813278008294</v>
      </c>
      <c r="AA79" s="23">
        <v>0.30000000000000004</v>
      </c>
      <c r="AB79" s="23">
        <v>0.23695652173913051</v>
      </c>
      <c r="AC79" s="23">
        <v>0.50217391304347836</v>
      </c>
      <c r="AD79" s="23">
        <v>0.46739130434782616</v>
      </c>
      <c r="AE79" s="23">
        <v>0.41847826086956519</v>
      </c>
      <c r="AF79" s="23">
        <v>0.49130434782608701</v>
      </c>
      <c r="AG79" s="23">
        <v>0.35077288941736029</v>
      </c>
    </row>
    <row r="80" spans="1:33" x14ac:dyDescent="0.35">
      <c r="A80" s="39" t="s">
        <v>7</v>
      </c>
      <c r="B80" s="39" t="s">
        <v>8</v>
      </c>
      <c r="C80" s="39" t="s">
        <v>114</v>
      </c>
      <c r="D80" s="39" t="s">
        <v>31</v>
      </c>
      <c r="E80" s="39" t="s">
        <v>25</v>
      </c>
      <c r="F80" s="25" t="s">
        <v>47</v>
      </c>
      <c r="G80" s="39" t="s">
        <v>127</v>
      </c>
      <c r="H80" s="23">
        <v>0.39428571428571435</v>
      </c>
      <c r="I80" s="23">
        <v>0.40858208955223874</v>
      </c>
      <c r="J80" s="23">
        <v>0.43103448275862077</v>
      </c>
      <c r="K80" s="23">
        <v>0.46762589928057552</v>
      </c>
      <c r="L80" s="23">
        <v>0.43596730245231607</v>
      </c>
      <c r="M80" s="23">
        <v>0.42749909766589306</v>
      </c>
      <c r="N80" s="23">
        <v>0.77973568281938332</v>
      </c>
      <c r="O80" s="23">
        <v>0.59302325581395343</v>
      </c>
      <c r="P80" s="23">
        <v>0.55860805860805862</v>
      </c>
      <c r="Q80" s="23">
        <v>0.52027027027027017</v>
      </c>
      <c r="R80" s="23">
        <v>0.45077720207253891</v>
      </c>
      <c r="S80" s="23">
        <v>0.35319148936170208</v>
      </c>
      <c r="T80" s="23">
        <v>0.46052631578947367</v>
      </c>
      <c r="U80" s="23">
        <v>0.45119705340699823</v>
      </c>
      <c r="V80" s="23">
        <v>0.46610169491525433</v>
      </c>
      <c r="W80" s="23">
        <v>0.47916666666666674</v>
      </c>
      <c r="X80" s="23">
        <v>0.53271028037383172</v>
      </c>
      <c r="Y80" s="23">
        <v>0.52097902097902105</v>
      </c>
      <c r="Z80" s="23">
        <v>0.5714285714285714</v>
      </c>
      <c r="AA80" s="23">
        <v>0.47277936962750711</v>
      </c>
      <c r="AB80" s="23">
        <v>0.49848024316109418</v>
      </c>
      <c r="AC80" s="23">
        <v>0.41918528252299603</v>
      </c>
      <c r="AD80" s="23">
        <v>0.36363636363636354</v>
      </c>
      <c r="AE80" s="23">
        <v>0.33513513513513504</v>
      </c>
      <c r="AF80" s="23">
        <v>0.38372093023255816</v>
      </c>
      <c r="AG80" s="23">
        <v>0.51630434782608692</v>
      </c>
    </row>
    <row r="81" spans="1:33" x14ac:dyDescent="0.35">
      <c r="A81" s="39" t="s">
        <v>77</v>
      </c>
      <c r="B81" s="39" t="s">
        <v>8</v>
      </c>
      <c r="C81" s="39" t="s">
        <v>114</v>
      </c>
      <c r="D81" s="39" t="s">
        <v>31</v>
      </c>
      <c r="E81" s="39" t="s">
        <v>25</v>
      </c>
      <c r="F81" s="25" t="s">
        <v>47</v>
      </c>
      <c r="G81" s="39" t="s">
        <v>126</v>
      </c>
      <c r="H81" s="23">
        <v>0.59681697612732099</v>
      </c>
      <c r="I81" s="23">
        <v>0.37815126050420167</v>
      </c>
      <c r="J81" s="23">
        <v>0.42236024844720488</v>
      </c>
      <c r="K81" s="23">
        <v>0.39999999999999991</v>
      </c>
      <c r="L81" s="23">
        <v>0.44497607655502391</v>
      </c>
      <c r="M81" s="23">
        <v>0.44846091232675028</v>
      </c>
      <c r="N81" s="23">
        <v>0.55670103092783507</v>
      </c>
      <c r="O81" s="23">
        <v>0.55263157894736836</v>
      </c>
      <c r="P81" s="23">
        <v>0.54777070063694278</v>
      </c>
      <c r="Q81" s="23">
        <v>0.6197802197802198</v>
      </c>
      <c r="R81" s="23">
        <v>0.43181818181818188</v>
      </c>
      <c r="S81" s="23">
        <v>0.52155172413793105</v>
      </c>
      <c r="T81" s="23">
        <v>0.53378378378378377</v>
      </c>
      <c r="U81" s="23">
        <v>0.51508120649651978</v>
      </c>
      <c r="V81" s="23">
        <v>0.46792452830188669</v>
      </c>
      <c r="W81" s="23">
        <v>0.43999999999999995</v>
      </c>
      <c r="X81" s="23">
        <v>0.43624161073825496</v>
      </c>
      <c r="Y81" s="23">
        <v>0.45528455284552849</v>
      </c>
      <c r="Z81" s="23">
        <v>0.42158516020236081</v>
      </c>
      <c r="AA81" s="23">
        <v>0.38923076923076927</v>
      </c>
      <c r="AB81" s="23">
        <v>0.54561101549053359</v>
      </c>
      <c r="AC81" s="23">
        <v>0.53170731707317076</v>
      </c>
      <c r="AD81" s="23">
        <v>0.54029850746268648</v>
      </c>
      <c r="AE81" s="23">
        <v>0.64829821717990277</v>
      </c>
      <c r="AF81" s="23">
        <v>0.6295025728987993</v>
      </c>
      <c r="AG81" s="23">
        <v>0.6991452991452991</v>
      </c>
    </row>
    <row r="82" spans="1:33" x14ac:dyDescent="0.35">
      <c r="A82" s="39" t="s">
        <v>12</v>
      </c>
      <c r="B82" s="39" t="s">
        <v>8</v>
      </c>
      <c r="C82" s="39" t="s">
        <v>114</v>
      </c>
      <c r="D82" s="39" t="s">
        <v>31</v>
      </c>
      <c r="E82" s="39" t="s">
        <v>25</v>
      </c>
      <c r="F82" s="25" t="s">
        <v>47</v>
      </c>
      <c r="G82" s="39" t="s">
        <v>127</v>
      </c>
      <c r="H82" s="23">
        <v>0.38226299694189603</v>
      </c>
      <c r="I82" s="23">
        <v>0.40479360852197077</v>
      </c>
      <c r="J82" s="23">
        <v>0.29596412556053808</v>
      </c>
      <c r="K82" s="23">
        <v>0.24482758620689649</v>
      </c>
      <c r="L82" s="23">
        <v>0.32467532467532467</v>
      </c>
      <c r="M82" s="23">
        <v>0.33050472838132522</v>
      </c>
      <c r="N82" s="23">
        <v>1.1293302540415704</v>
      </c>
      <c r="O82" s="23">
        <v>0.76875000000000004</v>
      </c>
      <c r="P82" s="23">
        <v>0.7028463375796179</v>
      </c>
      <c r="Q82" s="23">
        <v>0.63694267515923575</v>
      </c>
      <c r="R82" s="23">
        <v>0.48665297741273106</v>
      </c>
      <c r="S82" s="23">
        <v>0.39240506329113933</v>
      </c>
      <c r="T82" s="23">
        <v>0.33472803347280333</v>
      </c>
      <c r="U82" s="23">
        <v>0.26363636363636367</v>
      </c>
      <c r="V82" s="23">
        <v>0.21201413427561833</v>
      </c>
      <c r="W82" s="23">
        <v>0.28195488721804507</v>
      </c>
      <c r="X82" s="23">
        <v>0.25230769230769234</v>
      </c>
      <c r="Y82" s="23">
        <v>0.31666666666666665</v>
      </c>
      <c r="Z82" s="23">
        <v>0.33737373737373733</v>
      </c>
      <c r="AA82" s="23">
        <v>0.38709677419354849</v>
      </c>
      <c r="AB82" s="23">
        <v>0.36585365853658547</v>
      </c>
      <c r="AC82" s="23">
        <v>0.31070496083550925</v>
      </c>
      <c r="AD82" s="23">
        <v>0.30716723549488045</v>
      </c>
      <c r="AE82" s="23">
        <v>0.28421052631578947</v>
      </c>
      <c r="AF82" s="23">
        <v>0.28537170263788969</v>
      </c>
      <c r="AG82" s="23">
        <v>0.35547785547785549</v>
      </c>
    </row>
    <row r="83" spans="1:33" x14ac:dyDescent="0.35">
      <c r="A83" s="39" t="s">
        <v>13</v>
      </c>
      <c r="B83" s="39" t="s">
        <v>8</v>
      </c>
      <c r="C83" s="39" t="s">
        <v>114</v>
      </c>
      <c r="D83" s="39" t="s">
        <v>31</v>
      </c>
      <c r="E83" s="39" t="s">
        <v>25</v>
      </c>
      <c r="F83" s="25" t="s">
        <v>47</v>
      </c>
      <c r="G83" s="39" t="s">
        <v>110</v>
      </c>
      <c r="H83" s="23">
        <v>0.38073394495412849</v>
      </c>
      <c r="I83" s="23">
        <v>0.32558139534883712</v>
      </c>
      <c r="J83" s="23">
        <v>0.28868360277136262</v>
      </c>
      <c r="K83" s="23">
        <v>0.42635658914728691</v>
      </c>
      <c r="L83" s="23">
        <v>0.52669039145907481</v>
      </c>
      <c r="M83" s="23">
        <v>0.38960918473613798</v>
      </c>
      <c r="N83" s="23">
        <v>1.0302325581395348</v>
      </c>
      <c r="O83" s="23">
        <v>0.63498098859315588</v>
      </c>
      <c r="P83" s="23">
        <v>0.59272727272727277</v>
      </c>
      <c r="Q83" s="23">
        <v>0.71940298507462686</v>
      </c>
      <c r="R83" s="23">
        <v>0.59433962264150941</v>
      </c>
      <c r="S83" s="23">
        <v>0.55752212389380529</v>
      </c>
      <c r="T83" s="23">
        <v>0.49431818181818188</v>
      </c>
      <c r="U83" s="23">
        <v>0.43324250681198917</v>
      </c>
      <c r="V83" s="23">
        <v>0.33116883116883122</v>
      </c>
      <c r="W83" s="23">
        <v>0.27292110874200426</v>
      </c>
      <c r="X83" s="23">
        <v>0.35483870967741926</v>
      </c>
      <c r="Y83" s="23">
        <v>0.36936936936936937</v>
      </c>
      <c r="Z83" s="23">
        <v>0.27715355805243447</v>
      </c>
      <c r="AA83" s="23">
        <v>0.31730769230769229</v>
      </c>
      <c r="AB83" s="23">
        <v>0.34841628959276028</v>
      </c>
      <c r="AC83" s="23">
        <v>0.52032520325203246</v>
      </c>
      <c r="AD83" s="23">
        <v>0.37014314928425351</v>
      </c>
      <c r="AE83" s="23">
        <v>0.33050847457627119</v>
      </c>
      <c r="AF83" s="23">
        <v>0.30834752981260638</v>
      </c>
      <c r="AG83" s="23">
        <v>0.52631578947368429</v>
      </c>
    </row>
    <row r="84" spans="1:33" x14ac:dyDescent="0.35">
      <c r="A84" s="39" t="s">
        <v>15</v>
      </c>
      <c r="B84" s="39" t="s">
        <v>8</v>
      </c>
      <c r="C84" s="39" t="s">
        <v>114</v>
      </c>
      <c r="D84" s="39" t="s">
        <v>31</v>
      </c>
      <c r="E84" s="39" t="s">
        <v>25</v>
      </c>
      <c r="F84" s="25" t="s">
        <v>47</v>
      </c>
      <c r="G84" s="39" t="s">
        <v>127</v>
      </c>
      <c r="H84" s="23">
        <v>0.46918238993710681</v>
      </c>
      <c r="I84" s="23">
        <v>0.46367521367521358</v>
      </c>
      <c r="J84" s="23">
        <v>0.46231155778894473</v>
      </c>
      <c r="K84" s="23">
        <v>0.44036697247706424</v>
      </c>
      <c r="L84" s="23">
        <v>0.3623188405797102</v>
      </c>
      <c r="M84" s="23">
        <v>0.43957099489160789</v>
      </c>
      <c r="N84" s="23">
        <v>0.55472636815920406</v>
      </c>
      <c r="O84" s="23">
        <v>0.54042553191489362</v>
      </c>
      <c r="P84" s="23">
        <v>0.38071065989847708</v>
      </c>
      <c r="Q84" s="23">
        <v>0.41666666666666674</v>
      </c>
      <c r="R84" s="23">
        <v>0.39607843137254894</v>
      </c>
      <c r="S84" s="23">
        <v>0.52580645161290329</v>
      </c>
      <c r="T84" s="23">
        <v>0.36645962732919246</v>
      </c>
      <c r="U84" s="23">
        <v>0.46011131725417442</v>
      </c>
      <c r="V84" s="23">
        <v>0.51002865329512903</v>
      </c>
      <c r="W84" s="23">
        <v>0.39782016348773852</v>
      </c>
      <c r="X84" s="23">
        <v>0.43665768194070087</v>
      </c>
      <c r="Y84" s="23">
        <v>0.41296928327645044</v>
      </c>
      <c r="Z84" s="23">
        <v>0.4872727272727273</v>
      </c>
      <c r="AA84" s="23">
        <v>0.53027522935779814</v>
      </c>
      <c r="AB84" s="23">
        <v>0.44888888888888889</v>
      </c>
      <c r="AC84" s="23">
        <v>0.42295081967213122</v>
      </c>
      <c r="AD84" s="23">
        <v>0.46089385474860345</v>
      </c>
      <c r="AE84" s="23">
        <v>0.41759776536312843</v>
      </c>
      <c r="AF84" s="23">
        <v>0.43582089552238812</v>
      </c>
      <c r="AG84" s="23">
        <v>0.42575757575757578</v>
      </c>
    </row>
    <row r="85" spans="1:33" x14ac:dyDescent="0.35">
      <c r="A85" s="39" t="s">
        <v>78</v>
      </c>
      <c r="B85" s="39" t="s">
        <v>8</v>
      </c>
      <c r="C85" s="39" t="s">
        <v>114</v>
      </c>
      <c r="D85" s="39" t="s">
        <v>31</v>
      </c>
      <c r="E85" s="39" t="s">
        <v>25</v>
      </c>
      <c r="F85" s="25" t="s">
        <v>47</v>
      </c>
      <c r="G85" s="39" t="s">
        <v>126</v>
      </c>
      <c r="H85" s="23">
        <v>0.47979797979797989</v>
      </c>
      <c r="I85" s="23">
        <v>0.56655290102389078</v>
      </c>
      <c r="J85" s="23">
        <v>0.56971514242878563</v>
      </c>
      <c r="K85" s="23">
        <v>0.59183673469387754</v>
      </c>
      <c r="L85" s="23">
        <v>0.59183673469387754</v>
      </c>
      <c r="M85" s="23">
        <v>0.55994789852768223</v>
      </c>
      <c r="N85" s="23">
        <v>0.72375690607734811</v>
      </c>
      <c r="O85" s="23">
        <v>0.65714285714285725</v>
      </c>
      <c r="P85" s="23">
        <v>0.65199999999999991</v>
      </c>
      <c r="Q85" s="23">
        <v>0.63148148148148153</v>
      </c>
      <c r="R85" s="23">
        <v>0.6197718631178708</v>
      </c>
      <c r="S85" s="23">
        <v>0.56884057971014501</v>
      </c>
      <c r="T85" s="23">
        <v>0.66536964980544755</v>
      </c>
      <c r="U85" s="23">
        <v>0.68501529051987764</v>
      </c>
      <c r="V85" s="23">
        <v>0.41891891891891886</v>
      </c>
      <c r="W85" s="23">
        <v>0.47619047619047628</v>
      </c>
      <c r="X85" s="23">
        <v>0.43925233644859807</v>
      </c>
      <c r="Y85" s="23">
        <v>0.53994082840236679</v>
      </c>
      <c r="Z85" s="23">
        <v>0.56019261637239159</v>
      </c>
      <c r="AA85" s="23">
        <v>0.58181818181818179</v>
      </c>
      <c r="AB85" s="23">
        <v>0.6412825651302605</v>
      </c>
      <c r="AC85" s="23">
        <v>0.59856630824372759</v>
      </c>
      <c r="AD85" s="23">
        <v>0.57357357357357364</v>
      </c>
      <c r="AE85" s="23">
        <v>0.66952054794520555</v>
      </c>
      <c r="AF85" s="23">
        <v>0.63657957244655572</v>
      </c>
      <c r="AG85" s="23">
        <v>0.485611510791367</v>
      </c>
    </row>
    <row r="86" spans="1:33" x14ac:dyDescent="0.35">
      <c r="A86" s="39" t="s">
        <v>79</v>
      </c>
      <c r="B86" s="39" t="s">
        <v>8</v>
      </c>
      <c r="C86" s="39" t="s">
        <v>114</v>
      </c>
      <c r="D86" s="39" t="s">
        <v>31</v>
      </c>
      <c r="E86" s="39" t="s">
        <v>25</v>
      </c>
      <c r="F86" s="25" t="s">
        <v>47</v>
      </c>
      <c r="G86" s="39" t="s">
        <v>126</v>
      </c>
      <c r="H86" s="23">
        <v>0.56886227544910173</v>
      </c>
      <c r="I86" s="23">
        <v>0.5</v>
      </c>
      <c r="J86" s="23">
        <v>0.46543778801843327</v>
      </c>
      <c r="K86" s="23">
        <v>0.51282051282051277</v>
      </c>
      <c r="L86" s="23">
        <v>0.3666666666666667</v>
      </c>
      <c r="M86" s="23">
        <v>0.48275744859094294</v>
      </c>
      <c r="N86" s="23">
        <v>0.65284974093264259</v>
      </c>
      <c r="O86" s="23">
        <v>0.62660944206008584</v>
      </c>
      <c r="P86" s="23">
        <v>0.59668508287292821</v>
      </c>
      <c r="Q86" s="23">
        <v>0.55855855855855863</v>
      </c>
      <c r="R86" s="23">
        <v>0.55291576673866083</v>
      </c>
      <c r="S86" s="23">
        <v>0.7814569536423841</v>
      </c>
      <c r="T86" s="23">
        <v>0.48447204968944102</v>
      </c>
      <c r="U86" s="23">
        <v>0.63194444444444442</v>
      </c>
      <c r="V86" s="23">
        <v>0.625925925925926</v>
      </c>
      <c r="W86" s="23">
        <v>0.48945147679324896</v>
      </c>
      <c r="X86" s="23">
        <v>0.420654911838791</v>
      </c>
      <c r="Y86" s="23">
        <v>0.54268292682926833</v>
      </c>
      <c r="Z86" s="23">
        <v>0.34733893557422979</v>
      </c>
      <c r="AA86" s="23">
        <v>0.50488599348534202</v>
      </c>
      <c r="AB86" s="23">
        <v>0.47603833865814704</v>
      </c>
      <c r="AC86" s="23">
        <v>0.42148760330578505</v>
      </c>
      <c r="AD86" s="23">
        <v>0.44346289752650181</v>
      </c>
      <c r="AE86" s="23">
        <v>0.45747800586510268</v>
      </c>
      <c r="AF86" s="23">
        <v>0.38320209973753272</v>
      </c>
      <c r="AG86" s="23">
        <v>0.43390804597701149</v>
      </c>
    </row>
    <row r="87" spans="1:33" x14ac:dyDescent="0.35">
      <c r="A87" s="39" t="s">
        <v>17</v>
      </c>
      <c r="B87" s="39" t="s">
        <v>8</v>
      </c>
      <c r="C87" s="39" t="s">
        <v>114</v>
      </c>
      <c r="D87" s="39" t="s">
        <v>31</v>
      </c>
      <c r="E87" s="39" t="s">
        <v>25</v>
      </c>
      <c r="F87" s="25" t="s">
        <v>47</v>
      </c>
      <c r="G87" s="39" t="s">
        <v>127</v>
      </c>
      <c r="H87" s="23">
        <v>0.41732283464566922</v>
      </c>
      <c r="I87" s="23">
        <v>0.3737373737373737</v>
      </c>
      <c r="J87" s="23">
        <v>0.46296296296296302</v>
      </c>
      <c r="K87" s="23">
        <v>0.36551724137931041</v>
      </c>
      <c r="L87" s="23">
        <v>0.3815384615384616</v>
      </c>
      <c r="M87" s="23">
        <v>0.40021577485275561</v>
      </c>
      <c r="N87" s="23">
        <v>0.44031830238726788</v>
      </c>
      <c r="O87" s="23">
        <v>0.64601769911504414</v>
      </c>
      <c r="P87" s="23">
        <v>0.71982758620689657</v>
      </c>
      <c r="Q87" s="23">
        <v>0.81818181818181812</v>
      </c>
      <c r="R87" s="23">
        <v>0.47887323943661975</v>
      </c>
      <c r="S87" s="23">
        <v>0.42635658914728691</v>
      </c>
      <c r="T87" s="23">
        <v>0.39436619718309851</v>
      </c>
      <c r="U87" s="23">
        <v>0.36842105263157898</v>
      </c>
      <c r="V87" s="23">
        <v>0.42243436754176611</v>
      </c>
      <c r="W87" s="23">
        <v>0.39953271028037385</v>
      </c>
      <c r="X87" s="23">
        <v>0.42352941176470593</v>
      </c>
      <c r="Y87" s="23">
        <v>0.44861660079051391</v>
      </c>
      <c r="Z87" s="23">
        <v>0.43760984182776808</v>
      </c>
      <c r="AA87" s="23">
        <v>0.40126050420168058</v>
      </c>
      <c r="AB87" s="23">
        <v>0.37410071942446033</v>
      </c>
      <c r="AC87" s="23">
        <v>0.36708860759493667</v>
      </c>
      <c r="AD87" s="23">
        <v>0.40718562874251507</v>
      </c>
      <c r="AE87" s="23">
        <v>0.47305389221556893</v>
      </c>
      <c r="AF87" s="23">
        <v>0.34499999999999997</v>
      </c>
      <c r="AG87" s="23">
        <v>0.34946236559139776</v>
      </c>
    </row>
    <row r="88" spans="1:33" x14ac:dyDescent="0.35">
      <c r="A88" s="39" t="s">
        <v>80</v>
      </c>
      <c r="B88" s="39" t="s">
        <v>19</v>
      </c>
      <c r="C88" s="39" t="s">
        <v>114</v>
      </c>
      <c r="D88" s="39" t="s">
        <v>31</v>
      </c>
      <c r="E88" s="39" t="s">
        <v>25</v>
      </c>
      <c r="F88" s="25" t="s">
        <v>47</v>
      </c>
      <c r="G88" s="39" t="s">
        <v>110</v>
      </c>
      <c r="H88" s="23">
        <v>0.39407744874715256</v>
      </c>
      <c r="I88" s="23">
        <v>0.52105263157894743</v>
      </c>
      <c r="J88" s="23">
        <v>0.56073211314475868</v>
      </c>
      <c r="K88" s="23">
        <v>0.57534246575342474</v>
      </c>
      <c r="L88" s="23">
        <v>0.46091644204851745</v>
      </c>
      <c r="M88" s="23">
        <v>0.50242422025456013</v>
      </c>
      <c r="N88" s="23">
        <v>0.72670807453416142</v>
      </c>
      <c r="O88" s="23">
        <v>0.56321839080459779</v>
      </c>
      <c r="P88" s="23">
        <v>0.5536723163841808</v>
      </c>
      <c r="Q88" s="23">
        <v>0.6074074074074074</v>
      </c>
      <c r="R88" s="23">
        <v>0.4487951807228916</v>
      </c>
      <c r="S88" s="23">
        <v>0.5714285714285714</v>
      </c>
      <c r="T88" s="23">
        <v>0.5</v>
      </c>
      <c r="U88" s="23">
        <v>0.51630434782608692</v>
      </c>
      <c r="V88" s="23">
        <v>0.45378151260504196</v>
      </c>
      <c r="W88" s="23">
        <v>0.55706984667802395</v>
      </c>
      <c r="X88" s="23">
        <v>0.52478134110787167</v>
      </c>
      <c r="Y88" s="23">
        <v>0.56507936507936507</v>
      </c>
      <c r="Z88" s="23">
        <v>0.61386138613861396</v>
      </c>
      <c r="AA88" s="23">
        <v>0.59868421052631571</v>
      </c>
      <c r="AB88" s="23">
        <v>0.58843537414965996</v>
      </c>
      <c r="AC88" s="23">
        <v>0.48080133555926552</v>
      </c>
      <c r="AD88" s="23">
        <v>0.50314465408805042</v>
      </c>
      <c r="AE88" s="23">
        <v>0.53260869565217384</v>
      </c>
      <c r="AF88" s="23">
        <v>0.54992319508448539</v>
      </c>
      <c r="AG88" s="23">
        <v>0.55891719745222934</v>
      </c>
    </row>
    <row r="89" spans="1:33" x14ac:dyDescent="0.35">
      <c r="A89" s="39" t="s">
        <v>82</v>
      </c>
      <c r="B89" s="39" t="s">
        <v>19</v>
      </c>
      <c r="C89" s="39" t="s">
        <v>114</v>
      </c>
      <c r="D89" s="39" t="s">
        <v>31</v>
      </c>
      <c r="E89" s="39" t="s">
        <v>25</v>
      </c>
      <c r="F89" s="25" t="s">
        <v>47</v>
      </c>
      <c r="G89" s="39" t="s">
        <v>128</v>
      </c>
      <c r="H89" s="23">
        <v>0.31741573033707859</v>
      </c>
      <c r="I89" s="23">
        <v>0.39318181818181808</v>
      </c>
      <c r="J89" s="23">
        <v>0.37190082644628109</v>
      </c>
      <c r="K89" s="23">
        <v>0.2925764192139737</v>
      </c>
      <c r="L89" s="23">
        <v>0.41401273885350309</v>
      </c>
      <c r="M89" s="23">
        <v>0.35781750660653089</v>
      </c>
      <c r="N89" s="23">
        <v>0.6568914956011731</v>
      </c>
      <c r="O89" s="23">
        <v>0.50526315789473686</v>
      </c>
      <c r="P89" s="23">
        <v>0.41584158415841577</v>
      </c>
      <c r="Q89" s="23">
        <v>0.55275229357798161</v>
      </c>
      <c r="R89" s="23">
        <v>0.62850971922246224</v>
      </c>
      <c r="S89" s="23">
        <v>0.49514563106796117</v>
      </c>
      <c r="T89" s="23">
        <v>0.50224215246636761</v>
      </c>
      <c r="U89" s="23">
        <v>0.56682027649769595</v>
      </c>
      <c r="V89" s="23">
        <v>0.51068883610451299</v>
      </c>
      <c r="W89" s="23">
        <v>0.49408983451536637</v>
      </c>
      <c r="X89" s="23">
        <v>0.54347826086956519</v>
      </c>
      <c r="Y89" s="23">
        <v>0.4460093896713615</v>
      </c>
      <c r="Z89" s="23">
        <v>0.51368421052631574</v>
      </c>
      <c r="AA89" s="23">
        <v>0.52097902097902105</v>
      </c>
      <c r="AB89" s="23">
        <v>0.57342657342657333</v>
      </c>
      <c r="AC89" s="23">
        <v>0.61454545454545451</v>
      </c>
      <c r="AD89" s="23">
        <v>0.55378486055776888</v>
      </c>
      <c r="AE89" s="23">
        <v>0.54593639575971742</v>
      </c>
      <c r="AF89" s="23">
        <v>0.536283185840708</v>
      </c>
      <c r="AG89" s="23">
        <v>0.49099099099099108</v>
      </c>
    </row>
    <row r="90" spans="1:33" x14ac:dyDescent="0.35">
      <c r="A90" s="39" t="s">
        <v>22</v>
      </c>
      <c r="B90" s="39" t="s">
        <v>19</v>
      </c>
      <c r="C90" s="39" t="s">
        <v>114</v>
      </c>
      <c r="D90" s="39" t="s">
        <v>31</v>
      </c>
      <c r="E90" s="39" t="s">
        <v>25</v>
      </c>
      <c r="F90" s="25" t="s">
        <v>47</v>
      </c>
      <c r="G90" s="39" t="s">
        <v>110</v>
      </c>
      <c r="H90" s="23">
        <v>0.5092250922509225</v>
      </c>
      <c r="I90" s="23">
        <v>0.39644970414201186</v>
      </c>
      <c r="J90" s="23">
        <v>0.44866920152091261</v>
      </c>
      <c r="K90" s="23">
        <v>0.51090909090909098</v>
      </c>
      <c r="L90" s="23">
        <v>0.50273224043715836</v>
      </c>
      <c r="M90" s="23">
        <v>0.47359706585201933</v>
      </c>
      <c r="N90" s="23">
        <v>0.75851393188854499</v>
      </c>
      <c r="O90" s="23">
        <v>0.58285714285714296</v>
      </c>
      <c r="P90" s="23">
        <v>0.58709677419354844</v>
      </c>
      <c r="Q90" s="23">
        <v>0.48872180451127822</v>
      </c>
      <c r="R90" s="23">
        <v>0.51923076923076916</v>
      </c>
      <c r="S90" s="23">
        <v>0.48104956268221577</v>
      </c>
      <c r="T90" s="23">
        <v>0.47249999999999992</v>
      </c>
      <c r="U90" s="23">
        <v>0.42702702702702711</v>
      </c>
      <c r="V90" s="23">
        <v>0.51129363449691989</v>
      </c>
      <c r="W90" s="23">
        <v>0.53386454183266929</v>
      </c>
      <c r="X90" s="23">
        <v>0.55598455598455598</v>
      </c>
      <c r="Y90" s="23">
        <v>0.51698113207547181</v>
      </c>
      <c r="Z90" s="23">
        <v>0.52511415525114158</v>
      </c>
      <c r="AA90" s="23">
        <v>0.41614906832298137</v>
      </c>
      <c r="AB90" s="23">
        <v>0.47540983606557385</v>
      </c>
      <c r="AC90" s="23">
        <v>0.48325358851674638</v>
      </c>
      <c r="AD90" s="23">
        <v>0.52459016393442615</v>
      </c>
      <c r="AE90" s="23">
        <v>0.55932203389830515</v>
      </c>
      <c r="AF90" s="23">
        <v>0.53130287648054142</v>
      </c>
      <c r="AG90" s="23">
        <v>0.52012383900928794</v>
      </c>
    </row>
    <row r="91" spans="1:33" x14ac:dyDescent="0.35">
      <c r="A91" s="39" t="s">
        <v>23</v>
      </c>
      <c r="B91" s="39" t="s">
        <v>19</v>
      </c>
      <c r="C91" s="39" t="s">
        <v>114</v>
      </c>
      <c r="D91" s="39" t="s">
        <v>31</v>
      </c>
      <c r="E91" s="39" t="s">
        <v>25</v>
      </c>
      <c r="F91" s="25" t="s">
        <v>47</v>
      </c>
      <c r="G91" s="39" t="s">
        <v>126</v>
      </c>
      <c r="H91" s="23">
        <v>0.42063492063492069</v>
      </c>
      <c r="I91" s="23">
        <v>0.39193083573487031</v>
      </c>
      <c r="J91" s="23">
        <v>0.30687830687830697</v>
      </c>
      <c r="K91" s="23">
        <v>0.40909090909090917</v>
      </c>
      <c r="L91" s="23">
        <v>0.40601503759398505</v>
      </c>
      <c r="M91" s="23">
        <v>0.38691000198659842</v>
      </c>
      <c r="N91" s="23">
        <v>0.55491329479768781</v>
      </c>
      <c r="O91" s="23">
        <v>0.46896551724137936</v>
      </c>
      <c r="P91" s="23">
        <v>0.40112994350282483</v>
      </c>
      <c r="Q91" s="23">
        <v>0.37777777777777777</v>
      </c>
      <c r="R91" s="23">
        <v>0.39411764705882346</v>
      </c>
      <c r="S91" s="23">
        <v>0.40147783251231517</v>
      </c>
      <c r="T91" s="23">
        <v>0.43490304709141281</v>
      </c>
      <c r="U91" s="23">
        <v>0.50098231827111994</v>
      </c>
      <c r="V91" s="23">
        <v>0.48927038626609431</v>
      </c>
      <c r="W91" s="23">
        <v>0.45222929936305722</v>
      </c>
      <c r="X91" s="23">
        <v>0.39080459770114939</v>
      </c>
      <c r="Y91" s="23">
        <v>0.49815498154981541</v>
      </c>
      <c r="Z91" s="23">
        <v>0.43983402489626555</v>
      </c>
      <c r="AA91" s="23">
        <v>0.4701986754966887</v>
      </c>
      <c r="AB91" s="23">
        <v>0.40555555555555545</v>
      </c>
      <c r="AC91" s="23">
        <v>0.34188034188034178</v>
      </c>
      <c r="AD91" s="23">
        <v>0.41242937853107353</v>
      </c>
      <c r="AE91" s="23">
        <v>0.35975609756097571</v>
      </c>
      <c r="AF91" s="23">
        <v>0.54022988505747116</v>
      </c>
      <c r="AG91" s="23">
        <v>0.46599999999999997</v>
      </c>
    </row>
    <row r="92" spans="1:33" x14ac:dyDescent="0.35">
      <c r="A92" s="39" t="s">
        <v>115</v>
      </c>
      <c r="B92" s="39" t="s">
        <v>19</v>
      </c>
      <c r="C92" s="39" t="s">
        <v>114</v>
      </c>
      <c r="D92" s="39">
        <v>0</v>
      </c>
      <c r="E92" s="39" t="s">
        <v>25</v>
      </c>
      <c r="F92" s="25" t="s">
        <v>47</v>
      </c>
      <c r="G92" s="39">
        <v>45039</v>
      </c>
      <c r="H92" s="23">
        <v>0.63120567375886516</v>
      </c>
      <c r="I92" s="23">
        <v>0.61261261261261257</v>
      </c>
      <c r="J92" s="23">
        <v>0.671875</v>
      </c>
      <c r="K92" s="23">
        <v>0.58536585365853666</v>
      </c>
      <c r="L92" s="23">
        <v>0.69230769230769229</v>
      </c>
      <c r="M92" s="23">
        <v>0.63867336646754125</v>
      </c>
      <c r="N92" s="23">
        <v>0.874074074074074</v>
      </c>
      <c r="O92" s="23">
        <v>0.84671532846715336</v>
      </c>
      <c r="P92" s="23">
        <v>0.75</v>
      </c>
      <c r="Q92" s="23">
        <v>0.69620253164556956</v>
      </c>
      <c r="R92" s="23">
        <v>0.70068027210884343</v>
      </c>
      <c r="S92" s="23">
        <v>0.60000000000000009</v>
      </c>
      <c r="T92" s="23">
        <v>0.66795366795366795</v>
      </c>
      <c r="U92" s="23">
        <v>0.68794326241134751</v>
      </c>
      <c r="V92" s="23">
        <v>0.75555555555555554</v>
      </c>
      <c r="W92" s="23">
        <v>0.69852941176470584</v>
      </c>
      <c r="X92" s="23">
        <v>0.73684210526315796</v>
      </c>
      <c r="Y92" s="23">
        <v>0.78787878787878785</v>
      </c>
      <c r="Z92" s="23">
        <v>0.64925373134328357</v>
      </c>
      <c r="AA92" s="23">
        <v>0.6645161290322581</v>
      </c>
      <c r="AB92" s="23">
        <v>0.68235294117647061</v>
      </c>
      <c r="AC92" s="23">
        <v>0.71913580246913589</v>
      </c>
      <c r="AD92" s="23">
        <v>0.65277777777777768</v>
      </c>
      <c r="AE92" s="23">
        <v>0.6912751677852349</v>
      </c>
      <c r="AF92" s="23">
        <v>0.66785714285714293</v>
      </c>
      <c r="AG92" s="23">
        <v>0.70879120879120872</v>
      </c>
    </row>
    <row r="93" spans="1:33" x14ac:dyDescent="0.35">
      <c r="A93" s="39" t="s">
        <v>116</v>
      </c>
      <c r="B93" s="39" t="s">
        <v>19</v>
      </c>
      <c r="C93" s="39" t="s">
        <v>114</v>
      </c>
      <c r="D93" s="39">
        <v>0</v>
      </c>
      <c r="E93" s="39" t="s">
        <v>25</v>
      </c>
      <c r="F93" s="25" t="s">
        <v>47</v>
      </c>
      <c r="G93" s="39">
        <v>45033</v>
      </c>
      <c r="H93" s="23">
        <v>0.4916666666666667</v>
      </c>
      <c r="I93" s="23">
        <v>0.41350210970464141</v>
      </c>
      <c r="J93" s="23">
        <v>0.46511627906976738</v>
      </c>
      <c r="K93" s="23">
        <v>0.46103896103896114</v>
      </c>
      <c r="L93" s="23">
        <v>0.49541284403669716</v>
      </c>
      <c r="M93" s="23">
        <v>0.46534737210334676</v>
      </c>
      <c r="N93" s="23">
        <v>0.93103448275862077</v>
      </c>
      <c r="O93" s="23">
        <v>0.67878787878787872</v>
      </c>
      <c r="P93" s="23">
        <v>0.65142857142857147</v>
      </c>
      <c r="Q93" s="23">
        <v>0.47445255474452552</v>
      </c>
      <c r="R93" s="23">
        <v>0.47101449275362328</v>
      </c>
      <c r="S93" s="23">
        <v>0.47445255474452552</v>
      </c>
      <c r="T93" s="23">
        <v>0.53174603174603186</v>
      </c>
      <c r="U93" s="23">
        <v>0.50349650349650354</v>
      </c>
      <c r="V93" s="23">
        <v>0.5257142857142858</v>
      </c>
      <c r="W93" s="23">
        <v>0.54450261780104703</v>
      </c>
      <c r="X93" s="23">
        <v>0.5641025641025641</v>
      </c>
      <c r="Y93" s="23">
        <v>0.44155844155844148</v>
      </c>
      <c r="Z93" s="23">
        <v>0.47058823529411775</v>
      </c>
      <c r="AA93" s="23">
        <v>0.53472222222222232</v>
      </c>
      <c r="AB93" s="23">
        <v>0.49132947976878616</v>
      </c>
      <c r="AC93" s="23">
        <v>0.5053763440860215</v>
      </c>
      <c r="AD93" s="23">
        <v>0.5133689839572193</v>
      </c>
      <c r="AE93" s="23">
        <v>0.39428571428571435</v>
      </c>
      <c r="AF93" s="23">
        <v>0.46043165467625902</v>
      </c>
      <c r="AG93" s="23">
        <v>0.46007604562737647</v>
      </c>
    </row>
    <row r="94" spans="1:33" x14ac:dyDescent="0.35">
      <c r="A94" s="39" t="s">
        <v>76</v>
      </c>
      <c r="B94" s="39" t="s">
        <v>8</v>
      </c>
      <c r="C94" s="39" t="s">
        <v>114</v>
      </c>
      <c r="D94" s="39" t="s">
        <v>130</v>
      </c>
      <c r="E94" s="39" t="s">
        <v>25</v>
      </c>
      <c r="F94" s="25" t="s">
        <v>47</v>
      </c>
      <c r="G94" s="39" t="s">
        <v>127</v>
      </c>
      <c r="H94" s="23">
        <v>0.44237918215613381</v>
      </c>
      <c r="I94" s="23">
        <v>0.57299270072992692</v>
      </c>
      <c r="J94" s="23">
        <v>0.40807174887892383</v>
      </c>
      <c r="K94" s="23">
        <v>0.35245901639344268</v>
      </c>
      <c r="L94" s="23">
        <v>0.45833333333333326</v>
      </c>
      <c r="M94" s="23">
        <v>0.44684719629835212</v>
      </c>
      <c r="N94" s="23">
        <v>0.74570446735395191</v>
      </c>
      <c r="O94" s="23">
        <v>0.81871345029239762</v>
      </c>
      <c r="P94" s="23">
        <v>0.81871345029239762</v>
      </c>
      <c r="Q94" s="23">
        <v>0.29675425038639869</v>
      </c>
      <c r="R94" s="23">
        <v>0.37299035369774924</v>
      </c>
      <c r="S94" s="23">
        <v>0.43093922651933703</v>
      </c>
      <c r="T94" s="23">
        <v>0.34210526315789469</v>
      </c>
      <c r="U94" s="23">
        <v>0.54041204437400947</v>
      </c>
      <c r="V94" s="23">
        <v>0.26086956521739135</v>
      </c>
      <c r="W94" s="23">
        <v>0.2416666666666667</v>
      </c>
      <c r="X94" s="23">
        <v>0.28428571428571425</v>
      </c>
      <c r="Y94" s="23">
        <v>0.30215827338129486</v>
      </c>
      <c r="Z94" s="23">
        <v>0.26379542395693134</v>
      </c>
      <c r="AA94" s="23">
        <v>0.33975903614457836</v>
      </c>
      <c r="AB94" s="23">
        <v>0.30210016155088848</v>
      </c>
      <c r="AC94" s="23">
        <v>0.40920096852300247</v>
      </c>
      <c r="AD94" s="23">
        <v>0.481958762886598</v>
      </c>
      <c r="AE94" s="23">
        <v>0.4299583911234397</v>
      </c>
      <c r="AF94" s="23">
        <v>0.42040816326530606</v>
      </c>
      <c r="AG94" s="23">
        <v>0.37228260869565211</v>
      </c>
    </row>
    <row r="95" spans="1:33" x14ac:dyDescent="0.35">
      <c r="A95" s="39" t="s">
        <v>7</v>
      </c>
      <c r="B95" s="39" t="s">
        <v>8</v>
      </c>
      <c r="C95" s="39" t="s">
        <v>114</v>
      </c>
      <c r="D95" s="39" t="s">
        <v>130</v>
      </c>
      <c r="E95" s="39" t="s">
        <v>25</v>
      </c>
      <c r="F95" s="25" t="s">
        <v>47</v>
      </c>
      <c r="G95" s="39" t="s">
        <v>126</v>
      </c>
      <c r="H95" s="23">
        <v>0.35483870967741926</v>
      </c>
      <c r="I95" s="23">
        <v>0.29857819905213279</v>
      </c>
      <c r="J95" s="23">
        <v>0.36199095022624439</v>
      </c>
      <c r="K95" s="23">
        <v>0.39156626506024095</v>
      </c>
      <c r="L95" s="23">
        <v>0.34615384615384626</v>
      </c>
      <c r="M95" s="23">
        <v>0.35062559403397675</v>
      </c>
      <c r="N95" s="23">
        <v>0.79781420765027322</v>
      </c>
      <c r="O95" s="23">
        <v>0.57894736842105265</v>
      </c>
      <c r="P95" s="23">
        <v>0.36590038314176243</v>
      </c>
      <c r="Q95" s="23">
        <v>0.41666666666666674</v>
      </c>
      <c r="R95" s="23">
        <v>0.40170940170940161</v>
      </c>
      <c r="S95" s="23">
        <v>0.50566037735849068</v>
      </c>
      <c r="T95" s="23">
        <v>0.48879837067209775</v>
      </c>
      <c r="U95" s="23">
        <v>0.47804878048780486</v>
      </c>
      <c r="V95" s="23">
        <v>0.49122807017543857</v>
      </c>
      <c r="W95" s="23">
        <v>0.50937499999999991</v>
      </c>
      <c r="X95" s="23">
        <v>0.46818181818181825</v>
      </c>
      <c r="Y95" s="23">
        <v>0.5191740412979351</v>
      </c>
      <c r="Z95" s="23">
        <v>0.39999999999999991</v>
      </c>
      <c r="AA95" s="23">
        <v>0.41807909604519766</v>
      </c>
      <c r="AB95" s="23">
        <v>0.4505494505494505</v>
      </c>
      <c r="AC95" s="23">
        <v>0.38043478260869557</v>
      </c>
      <c r="AD95" s="23">
        <v>0.52066115702479343</v>
      </c>
      <c r="AE95" s="23">
        <v>0.59548611111111116</v>
      </c>
      <c r="AF95" s="23">
        <v>0.47159090909090917</v>
      </c>
      <c r="AG95" s="23">
        <v>0.52359208523592082</v>
      </c>
    </row>
    <row r="96" spans="1:33" x14ac:dyDescent="0.35">
      <c r="A96" s="39" t="s">
        <v>77</v>
      </c>
      <c r="B96" s="39" t="s">
        <v>8</v>
      </c>
      <c r="C96" s="39" t="s">
        <v>114</v>
      </c>
      <c r="D96" s="39" t="s">
        <v>130</v>
      </c>
      <c r="E96" s="39" t="s">
        <v>25</v>
      </c>
      <c r="F96" s="25" t="s">
        <v>47</v>
      </c>
      <c r="G96" s="39" t="s">
        <v>127</v>
      </c>
      <c r="H96" s="23">
        <v>0.56084656084656093</v>
      </c>
      <c r="I96" s="23">
        <v>0.46732318710832588</v>
      </c>
      <c r="J96" s="23">
        <v>0.37090909090909085</v>
      </c>
      <c r="K96" s="23">
        <v>0.4526315789473685</v>
      </c>
      <c r="L96" s="23">
        <v>0.42783505154639179</v>
      </c>
      <c r="M96" s="23">
        <v>0.45590909387154765</v>
      </c>
      <c r="N96" s="23">
        <v>0.76271186440677963</v>
      </c>
      <c r="O96" s="23">
        <v>0.46261682242990654</v>
      </c>
      <c r="P96" s="23">
        <v>0.41479820627802688</v>
      </c>
      <c r="Q96" s="23">
        <v>0.47701149425287359</v>
      </c>
      <c r="R96" s="23">
        <v>0.43661971830985924</v>
      </c>
      <c r="S96" s="23">
        <v>0.46808510638297873</v>
      </c>
      <c r="T96" s="23">
        <v>0.47580645161290325</v>
      </c>
      <c r="U96" s="23">
        <v>0.48571428571428577</v>
      </c>
      <c r="V96" s="23">
        <v>0.53870967741935494</v>
      </c>
      <c r="W96" s="23">
        <v>0.43727598566308234</v>
      </c>
      <c r="X96" s="23">
        <v>0.51010101010101017</v>
      </c>
      <c r="Y96" s="23">
        <v>0.44975490196078427</v>
      </c>
      <c r="Z96" s="23">
        <v>0.44694533762057875</v>
      </c>
      <c r="AA96" s="23">
        <v>0.43037974683544311</v>
      </c>
      <c r="AB96" s="23">
        <v>0.36164383561643842</v>
      </c>
      <c r="AC96" s="23">
        <v>0.49165402124430946</v>
      </c>
      <c r="AD96" s="23">
        <v>0.31026252983293556</v>
      </c>
      <c r="AE96" s="23">
        <v>0.51916376306620204</v>
      </c>
      <c r="AF96" s="23">
        <v>0.52529761904761907</v>
      </c>
      <c r="AG96" s="23">
        <v>0.39453125</v>
      </c>
    </row>
    <row r="97" spans="1:33" x14ac:dyDescent="0.35">
      <c r="A97" s="39" t="s">
        <v>12</v>
      </c>
      <c r="B97" s="39" t="s">
        <v>8</v>
      </c>
      <c r="C97" s="39" t="s">
        <v>114</v>
      </c>
      <c r="D97" s="39" t="s">
        <v>130</v>
      </c>
      <c r="E97" s="39" t="s">
        <v>25</v>
      </c>
      <c r="F97" s="25" t="s">
        <v>47</v>
      </c>
      <c r="G97" s="39" t="s">
        <v>110</v>
      </c>
      <c r="H97" s="23">
        <v>0.38812785388127846</v>
      </c>
      <c r="I97" s="23">
        <v>0.39705882352941169</v>
      </c>
      <c r="J97" s="23">
        <v>0.28297872340425534</v>
      </c>
      <c r="K97" s="23">
        <v>0.37226277372262784</v>
      </c>
      <c r="L97" s="23">
        <v>0.39102564102564097</v>
      </c>
      <c r="M97" s="23">
        <v>0.36629076311264286</v>
      </c>
      <c r="N97" s="23">
        <v>1.3473945409429282</v>
      </c>
      <c r="O97" s="23">
        <v>0.53271028037383172</v>
      </c>
      <c r="P97" s="23">
        <v>0.59393939393939399</v>
      </c>
      <c r="Q97" s="23">
        <v>0.25</v>
      </c>
      <c r="R97" s="23">
        <v>0.28767123287671237</v>
      </c>
      <c r="S97" s="23">
        <v>0.27530364372469629</v>
      </c>
      <c r="T97" s="23">
        <v>0.27342256214149141</v>
      </c>
      <c r="U97" s="23">
        <v>0.24822695035460995</v>
      </c>
      <c r="V97" s="23">
        <v>0.24</v>
      </c>
      <c r="W97" s="23">
        <v>0.27586206896551735</v>
      </c>
      <c r="X97" s="23">
        <v>0.24796084828711251</v>
      </c>
      <c r="Y97" s="23">
        <v>0.36363636363636354</v>
      </c>
      <c r="Z97" s="23">
        <v>0.2773109243697478</v>
      </c>
      <c r="AA97" s="23">
        <v>0.27130852340936373</v>
      </c>
      <c r="AB97" s="23">
        <v>0.24929971988795518</v>
      </c>
      <c r="AC97" s="23">
        <v>0.24623115577889454</v>
      </c>
      <c r="AD97" s="23">
        <v>0.19763205828779595</v>
      </c>
      <c r="AE97" s="23">
        <v>0.31801692865779918</v>
      </c>
      <c r="AF97" s="23">
        <v>0.30637813211845111</v>
      </c>
      <c r="AG97" s="23">
        <v>0.48039215686274517</v>
      </c>
    </row>
    <row r="98" spans="1:33" x14ac:dyDescent="0.35">
      <c r="A98" s="39" t="s">
        <v>13</v>
      </c>
      <c r="B98" s="39" t="s">
        <v>8</v>
      </c>
      <c r="C98" s="39" t="s">
        <v>114</v>
      </c>
      <c r="D98" s="39" t="s">
        <v>130</v>
      </c>
      <c r="E98" s="39" t="s">
        <v>25</v>
      </c>
      <c r="F98" s="25" t="s">
        <v>47</v>
      </c>
      <c r="G98" s="39" t="s">
        <v>127</v>
      </c>
      <c r="H98" s="23">
        <v>0.50080775444264947</v>
      </c>
      <c r="I98" s="23">
        <v>0.29526462395543174</v>
      </c>
      <c r="J98" s="23">
        <v>0.41909814323607431</v>
      </c>
      <c r="K98" s="23">
        <v>0.46783625730994149</v>
      </c>
      <c r="L98" s="23">
        <v>0.55719557195571956</v>
      </c>
      <c r="M98" s="23">
        <v>0.44804047017996335</v>
      </c>
      <c r="N98" s="23">
        <v>0.70779220779220786</v>
      </c>
      <c r="O98" s="23">
        <v>0.60317460317460325</v>
      </c>
      <c r="P98" s="23">
        <v>0.49767441860465111</v>
      </c>
      <c r="Q98" s="23">
        <v>0.4213483146067416</v>
      </c>
      <c r="R98" s="23">
        <v>0.50819672131147531</v>
      </c>
      <c r="S98" s="23">
        <v>0.40909090909090917</v>
      </c>
      <c r="T98" s="23">
        <v>0.43918918918918926</v>
      </c>
      <c r="U98" s="23">
        <v>0.47432024169184284</v>
      </c>
      <c r="V98" s="23">
        <v>0.49847560975609762</v>
      </c>
      <c r="W98" s="23">
        <v>0.5</v>
      </c>
      <c r="X98" s="23">
        <v>0.44347826086956532</v>
      </c>
      <c r="Y98" s="23">
        <v>0.4505494505494505</v>
      </c>
      <c r="Z98" s="23">
        <v>0.46628407460545196</v>
      </c>
      <c r="AA98" s="23">
        <v>0.45202952029520294</v>
      </c>
      <c r="AB98" s="23">
        <v>0.48121645796064394</v>
      </c>
      <c r="AC98" s="23">
        <v>0.49428571428571422</v>
      </c>
      <c r="AD98" s="23">
        <v>0.49921996879875197</v>
      </c>
      <c r="AE98" s="23">
        <v>0.47546012269938642</v>
      </c>
      <c r="AF98" s="23">
        <v>0.49201277955271561</v>
      </c>
      <c r="AG98" s="23">
        <v>0.56578947368421062</v>
      </c>
    </row>
    <row r="99" spans="1:33" x14ac:dyDescent="0.35">
      <c r="A99" s="39" t="s">
        <v>15</v>
      </c>
      <c r="B99" s="39" t="s">
        <v>8</v>
      </c>
      <c r="C99" s="39" t="s">
        <v>114</v>
      </c>
      <c r="D99" s="39" t="s">
        <v>130</v>
      </c>
      <c r="E99" s="39" t="s">
        <v>25</v>
      </c>
      <c r="F99" s="25" t="s">
        <v>47</v>
      </c>
      <c r="G99" s="39" t="s">
        <v>110</v>
      </c>
      <c r="H99" s="23">
        <v>0.33179723502304137</v>
      </c>
      <c r="I99" s="23">
        <v>0.27215189873417711</v>
      </c>
      <c r="J99" s="23">
        <v>0.32653061224489788</v>
      </c>
      <c r="K99" s="23">
        <v>0.41803278688524581</v>
      </c>
      <c r="L99" s="23">
        <v>0.3755656108597285</v>
      </c>
      <c r="M99" s="23">
        <v>0.34481562874941812</v>
      </c>
      <c r="N99" s="23">
        <v>0.6912751677852349</v>
      </c>
      <c r="O99" s="23">
        <v>0.9261744966442953</v>
      </c>
      <c r="P99" s="23">
        <v>0.9261744966442953</v>
      </c>
      <c r="Q99" s="23">
        <v>0.42592592592592582</v>
      </c>
      <c r="R99" s="23">
        <v>0.41422594142259417</v>
      </c>
      <c r="S99" s="23">
        <v>0.32388663967611331</v>
      </c>
      <c r="T99" s="23">
        <v>0.28195488721804507</v>
      </c>
      <c r="U99" s="23">
        <v>0.27819548872180455</v>
      </c>
      <c r="V99" s="23">
        <v>0.27422303473491771</v>
      </c>
      <c r="W99" s="23">
        <v>0.26642335766423364</v>
      </c>
      <c r="X99" s="23">
        <v>0.32562620423892108</v>
      </c>
      <c r="Y99" s="23">
        <v>0.30483271375464693</v>
      </c>
      <c r="Z99" s="23">
        <v>0.23588039867109645</v>
      </c>
      <c r="AA99" s="23">
        <v>0.29504504504504503</v>
      </c>
      <c r="AB99" s="23">
        <v>0.32000000000000006</v>
      </c>
      <c r="AC99" s="23">
        <v>0.49009900990099009</v>
      </c>
      <c r="AD99" s="23">
        <v>0.36261980830670937</v>
      </c>
      <c r="AE99" s="23">
        <v>0.42771084337349397</v>
      </c>
      <c r="AF99" s="23">
        <v>0.39311334289813482</v>
      </c>
      <c r="AG99" s="23">
        <v>0.44672657252888315</v>
      </c>
    </row>
    <row r="100" spans="1:33" x14ac:dyDescent="0.35">
      <c r="A100" s="39" t="s">
        <v>78</v>
      </c>
      <c r="B100" s="39" t="s">
        <v>8</v>
      </c>
      <c r="C100" s="39" t="s">
        <v>114</v>
      </c>
      <c r="D100" s="39" t="s">
        <v>130</v>
      </c>
      <c r="E100" s="39" t="s">
        <v>25</v>
      </c>
      <c r="F100" s="25" t="s">
        <v>47</v>
      </c>
      <c r="G100" s="39" t="s">
        <v>127</v>
      </c>
      <c r="H100" s="23">
        <v>0.3820224719101124</v>
      </c>
      <c r="I100" s="23">
        <v>0.41683366733466931</v>
      </c>
      <c r="J100" s="23">
        <v>0.46913580246913589</v>
      </c>
      <c r="K100" s="23">
        <v>0.44029850746268662</v>
      </c>
      <c r="L100" s="23">
        <v>0.45544554455445541</v>
      </c>
      <c r="M100" s="23">
        <v>0.43274719874621193</v>
      </c>
      <c r="N100" s="23">
        <v>0.73737373737373746</v>
      </c>
      <c r="O100" s="23">
        <v>0.45029239766081863</v>
      </c>
      <c r="P100" s="23">
        <v>0.44855967078189307</v>
      </c>
      <c r="Q100" s="23">
        <v>0.57352941176470584</v>
      </c>
      <c r="R100" s="23">
        <v>0.57692307692307687</v>
      </c>
      <c r="S100" s="23">
        <v>0.58265139116202946</v>
      </c>
      <c r="T100" s="23">
        <v>0.23036649214659688</v>
      </c>
      <c r="U100" s="23">
        <v>0.46794871794871784</v>
      </c>
      <c r="V100" s="23">
        <v>0.50155763239875384</v>
      </c>
      <c r="W100" s="23">
        <v>0.42297650130548292</v>
      </c>
      <c r="X100" s="23">
        <v>0.41025641025641035</v>
      </c>
      <c r="Y100" s="23">
        <v>0.48089171974522293</v>
      </c>
      <c r="Z100" s="23">
        <v>0.5079155672823219</v>
      </c>
      <c r="AA100" s="23">
        <v>0.54325259515570945</v>
      </c>
      <c r="AB100" s="23">
        <v>0.46714031971580816</v>
      </c>
      <c r="AC100" s="23">
        <v>0.49503546099290774</v>
      </c>
      <c r="AD100" s="23">
        <v>0.37019230769230771</v>
      </c>
      <c r="AE100" s="23">
        <v>0.44444444444444442</v>
      </c>
      <c r="AF100" s="23">
        <v>0.5</v>
      </c>
      <c r="AG100" s="23">
        <v>0.4382022471910112</v>
      </c>
    </row>
    <row r="101" spans="1:33" x14ac:dyDescent="0.35">
      <c r="A101" s="39" t="s">
        <v>79</v>
      </c>
      <c r="B101" s="39" t="s">
        <v>8</v>
      </c>
      <c r="C101" s="39" t="s">
        <v>114</v>
      </c>
      <c r="D101" s="39" t="s">
        <v>130</v>
      </c>
      <c r="E101" s="39" t="s">
        <v>25</v>
      </c>
      <c r="F101" s="25" t="s">
        <v>47</v>
      </c>
      <c r="G101" s="39" t="s">
        <v>127</v>
      </c>
      <c r="H101" s="23">
        <v>0.44813278008298751</v>
      </c>
      <c r="I101" s="23">
        <v>0.3423423423423424</v>
      </c>
      <c r="J101" s="23">
        <v>0.390625</v>
      </c>
      <c r="K101" s="23">
        <v>0.49758454106280192</v>
      </c>
      <c r="L101" s="23">
        <v>0.36592178770949713</v>
      </c>
      <c r="M101" s="23">
        <v>0.40892129023952578</v>
      </c>
      <c r="N101" s="23">
        <v>0.91366906474820153</v>
      </c>
      <c r="O101" s="23">
        <v>0.5736842105263158</v>
      </c>
      <c r="P101" s="23">
        <v>0.5736842105263158</v>
      </c>
      <c r="Q101" s="23">
        <v>0.38139534883720927</v>
      </c>
      <c r="R101" s="23">
        <v>0.334710743801653</v>
      </c>
      <c r="S101" s="23">
        <v>0.31872509960159356</v>
      </c>
      <c r="T101" s="23">
        <v>0.28621908127208484</v>
      </c>
      <c r="U101" s="23">
        <v>0.25337837837837829</v>
      </c>
      <c r="V101" s="23">
        <v>0.28671328671328666</v>
      </c>
      <c r="W101" s="23">
        <v>0.31433224755700317</v>
      </c>
      <c r="X101" s="23">
        <v>0.34749034749034746</v>
      </c>
      <c r="Y101" s="23">
        <v>0.34609494640122507</v>
      </c>
      <c r="Z101" s="23">
        <v>0.37349397590361444</v>
      </c>
      <c r="AA101" s="23">
        <v>0.32225063938618925</v>
      </c>
      <c r="AB101" s="23">
        <v>0.29197080291970812</v>
      </c>
      <c r="AC101" s="23">
        <v>0.30444964871194369</v>
      </c>
      <c r="AD101" s="23">
        <v>0.40243902439024382</v>
      </c>
      <c r="AE101" s="23">
        <v>0.37178051511758126</v>
      </c>
      <c r="AF101" s="23">
        <v>0.40942928039702231</v>
      </c>
      <c r="AG101" s="23">
        <v>0.44497607655502391</v>
      </c>
    </row>
    <row r="102" spans="1:33" x14ac:dyDescent="0.35">
      <c r="A102" s="39" t="s">
        <v>17</v>
      </c>
      <c r="B102" s="39" t="s">
        <v>8</v>
      </c>
      <c r="C102" s="39" t="s">
        <v>114</v>
      </c>
      <c r="D102" s="39" t="s">
        <v>130</v>
      </c>
      <c r="E102" s="39" t="s">
        <v>25</v>
      </c>
      <c r="F102" s="25" t="s">
        <v>47</v>
      </c>
      <c r="G102" s="39" t="s">
        <v>126</v>
      </c>
      <c r="H102" s="23">
        <v>0.41787439613526578</v>
      </c>
      <c r="I102" s="23">
        <v>0.40102827763496141</v>
      </c>
      <c r="J102" s="23">
        <v>0.41262135922330101</v>
      </c>
      <c r="K102" s="23">
        <v>0.43609022556390986</v>
      </c>
      <c r="L102" s="23">
        <v>0.45614035087719307</v>
      </c>
      <c r="M102" s="23">
        <v>0.4247509218869262</v>
      </c>
      <c r="N102" s="23">
        <v>0.49640287769784175</v>
      </c>
      <c r="O102" s="23">
        <v>0.70588235294117641</v>
      </c>
      <c r="P102" s="23">
        <v>0.70588235294117641</v>
      </c>
      <c r="Q102" s="23">
        <v>0.46428571428571419</v>
      </c>
      <c r="R102" s="23">
        <v>0.45517241379310347</v>
      </c>
      <c r="S102" s="23">
        <v>0.43137254901960786</v>
      </c>
      <c r="T102" s="23">
        <v>0.35465116279069764</v>
      </c>
      <c r="U102" s="23">
        <v>0.39999999999999991</v>
      </c>
      <c r="V102" s="23">
        <v>0.37714285714285722</v>
      </c>
      <c r="W102" s="23">
        <v>0.38095238095238093</v>
      </c>
      <c r="X102" s="23">
        <v>0.36410256410256414</v>
      </c>
      <c r="Y102" s="23">
        <v>0.36492890995260674</v>
      </c>
      <c r="Z102" s="23">
        <v>0.35555555555555562</v>
      </c>
      <c r="AA102" s="23">
        <v>0.34913793103448265</v>
      </c>
      <c r="AB102" s="23">
        <v>0.34456928838951306</v>
      </c>
      <c r="AC102" s="23">
        <v>0.375</v>
      </c>
      <c r="AD102" s="23">
        <v>0.36032388663967607</v>
      </c>
      <c r="AE102" s="23">
        <v>0.38607594936708867</v>
      </c>
      <c r="AF102" s="23">
        <v>0.37396121883656508</v>
      </c>
      <c r="AG102" s="23">
        <v>0.41251778093883362</v>
      </c>
    </row>
    <row r="103" spans="1:33" x14ac:dyDescent="0.35">
      <c r="A103" s="39" t="s">
        <v>80</v>
      </c>
      <c r="B103" s="39" t="s">
        <v>19</v>
      </c>
      <c r="C103" s="39" t="s">
        <v>114</v>
      </c>
      <c r="D103" s="39" t="s">
        <v>130</v>
      </c>
      <c r="E103" s="39" t="s">
        <v>25</v>
      </c>
      <c r="F103" s="25" t="s">
        <v>47</v>
      </c>
      <c r="G103" s="39" t="s">
        <v>128</v>
      </c>
      <c r="H103" s="23">
        <v>0.34828496042216361</v>
      </c>
      <c r="I103" s="23">
        <v>0.30452674897119336</v>
      </c>
      <c r="J103" s="23">
        <v>0.32558139534883712</v>
      </c>
      <c r="K103" s="23">
        <v>0.28515625</v>
      </c>
      <c r="L103" s="23">
        <v>0.43636363636363629</v>
      </c>
      <c r="M103" s="23">
        <v>0.33998259822116605</v>
      </c>
      <c r="N103" s="23">
        <v>0.69696969696969702</v>
      </c>
      <c r="O103" s="23">
        <v>0.44059405940594054</v>
      </c>
      <c r="P103" s="23">
        <v>0.42292490118577075</v>
      </c>
      <c r="Q103" s="23">
        <v>0.44290657439446357</v>
      </c>
      <c r="R103" s="23">
        <v>0.41575091575091583</v>
      </c>
      <c r="S103" s="23">
        <v>0.47923875432525942</v>
      </c>
      <c r="T103" s="23">
        <v>0.40706319702602234</v>
      </c>
      <c r="U103" s="23">
        <v>0.47585227272727271</v>
      </c>
      <c r="V103" s="23">
        <v>0.4895522388059701</v>
      </c>
      <c r="W103" s="23">
        <v>0.51671732522796354</v>
      </c>
      <c r="X103" s="23">
        <v>0.58477508650519039</v>
      </c>
      <c r="Y103" s="23">
        <v>0.49132947976878616</v>
      </c>
      <c r="Z103" s="23">
        <v>0.74447174447174458</v>
      </c>
      <c r="AA103" s="23">
        <v>0.4676806083650189</v>
      </c>
      <c r="AB103" s="23">
        <v>0.403169014084507</v>
      </c>
      <c r="AC103" s="23">
        <v>0.50473186119873814</v>
      </c>
      <c r="AD103" s="23">
        <v>0.55670103092783507</v>
      </c>
      <c r="AE103" s="23">
        <v>0.55155482815057288</v>
      </c>
      <c r="AF103" s="23">
        <v>0.55335365853658547</v>
      </c>
      <c r="AG103" s="23">
        <v>0.70403587443946192</v>
      </c>
    </row>
    <row r="104" spans="1:33" x14ac:dyDescent="0.35">
      <c r="A104" s="39" t="s">
        <v>82</v>
      </c>
      <c r="B104" s="39" t="s">
        <v>19</v>
      </c>
      <c r="C104" s="39" t="s">
        <v>114</v>
      </c>
      <c r="D104" s="39" t="s">
        <v>130</v>
      </c>
      <c r="E104" s="39" t="s">
        <v>25</v>
      </c>
      <c r="F104" s="25" t="s">
        <v>47</v>
      </c>
      <c r="G104" s="39" t="s">
        <v>110</v>
      </c>
      <c r="H104" s="23">
        <v>0.4916201117318435</v>
      </c>
      <c r="I104" s="23">
        <v>0.40229885057471271</v>
      </c>
      <c r="J104" s="23">
        <v>0.38972162740899363</v>
      </c>
      <c r="K104" s="23">
        <v>0.5376344086021505</v>
      </c>
      <c r="L104" s="23">
        <v>0.36979166666666674</v>
      </c>
      <c r="M104" s="23">
        <v>0.43821333299687348</v>
      </c>
      <c r="N104" s="23">
        <v>0.68888888888888888</v>
      </c>
      <c r="O104" s="23">
        <v>0.86160714285714279</v>
      </c>
      <c r="P104" s="23">
        <v>0.57281553398058249</v>
      </c>
      <c r="Q104" s="23">
        <v>0.60185185185185186</v>
      </c>
      <c r="R104" s="23">
        <v>0.56983240223463683</v>
      </c>
      <c r="S104" s="23">
        <v>0.46153846153846145</v>
      </c>
      <c r="T104" s="23">
        <v>0.39655172413793105</v>
      </c>
      <c r="U104" s="23">
        <v>0.46923076923076934</v>
      </c>
      <c r="V104" s="23">
        <v>0.37944664031620556</v>
      </c>
      <c r="W104" s="23">
        <v>0.45126353790613716</v>
      </c>
      <c r="X104" s="23">
        <v>0.41516245487364611</v>
      </c>
      <c r="Y104" s="23">
        <v>0.44827586206896552</v>
      </c>
      <c r="Z104" s="23">
        <v>0.44489795918367347</v>
      </c>
      <c r="AA104" s="23">
        <v>0.53252032520325199</v>
      </c>
      <c r="AB104" s="23">
        <v>0.53754940711462451</v>
      </c>
      <c r="AC104" s="23">
        <v>0.55279503105590067</v>
      </c>
      <c r="AD104" s="23">
        <v>0.48461538461538467</v>
      </c>
      <c r="AE104" s="23">
        <v>0.44703770197486525</v>
      </c>
      <c r="AF104" s="23">
        <v>0.40785498489425986</v>
      </c>
      <c r="AG104" s="23">
        <v>0.41992882562277578</v>
      </c>
    </row>
    <row r="105" spans="1:33" x14ac:dyDescent="0.35">
      <c r="A105" s="39" t="s">
        <v>22</v>
      </c>
      <c r="B105" s="39" t="s">
        <v>19</v>
      </c>
      <c r="C105" s="39" t="s">
        <v>114</v>
      </c>
      <c r="D105" s="39" t="s">
        <v>130</v>
      </c>
      <c r="E105" s="39" t="s">
        <v>25</v>
      </c>
      <c r="F105" s="25" t="s">
        <v>47</v>
      </c>
      <c r="G105" s="39" t="s">
        <v>128</v>
      </c>
      <c r="H105" s="23">
        <v>0.44852941176470584</v>
      </c>
      <c r="I105" s="23">
        <v>0.6166666666666667</v>
      </c>
      <c r="J105" s="23">
        <v>0.47500000000000009</v>
      </c>
      <c r="K105" s="23">
        <v>0.328125</v>
      </c>
      <c r="L105" s="23">
        <v>0.46428571428571419</v>
      </c>
      <c r="M105" s="23">
        <v>0.46652135854341736</v>
      </c>
      <c r="N105" s="23">
        <v>0.71847507331378302</v>
      </c>
      <c r="O105" s="23">
        <v>0.55208333333333326</v>
      </c>
      <c r="P105" s="23">
        <v>0.44270833333333326</v>
      </c>
      <c r="Q105" s="23">
        <v>0.45539906103286376</v>
      </c>
      <c r="R105" s="23">
        <v>0.41706161137440767</v>
      </c>
      <c r="S105" s="23">
        <v>0.39845758354755789</v>
      </c>
      <c r="T105" s="23">
        <v>0.51879699248120303</v>
      </c>
      <c r="U105" s="23">
        <v>0.39130434782608692</v>
      </c>
      <c r="V105" s="23">
        <v>0.45634920634920628</v>
      </c>
      <c r="W105" s="23">
        <v>0.38808664259927794</v>
      </c>
      <c r="X105" s="23">
        <v>0.45041322314049581</v>
      </c>
      <c r="Y105" s="23">
        <v>0.49818181818181828</v>
      </c>
      <c r="Z105" s="23">
        <v>0.5067567567567568</v>
      </c>
      <c r="AA105" s="23">
        <v>0.4393241167434716</v>
      </c>
      <c r="AB105" s="23">
        <v>0.42713567839195976</v>
      </c>
      <c r="AC105" s="23">
        <v>0.6292134831460674</v>
      </c>
      <c r="AD105" s="23">
        <v>0.49230769230769234</v>
      </c>
      <c r="AE105" s="23">
        <v>0.4463276836158192</v>
      </c>
      <c r="AF105" s="23">
        <v>0.49489795918367352</v>
      </c>
      <c r="AG105" s="23">
        <v>0.45037037037037031</v>
      </c>
    </row>
    <row r="106" spans="1:33" x14ac:dyDescent="0.35">
      <c r="A106" s="39" t="s">
        <v>23</v>
      </c>
      <c r="B106" s="39" t="s">
        <v>19</v>
      </c>
      <c r="C106" s="39" t="s">
        <v>114</v>
      </c>
      <c r="D106" s="39" t="s">
        <v>130</v>
      </c>
      <c r="E106" s="39" t="s">
        <v>25</v>
      </c>
      <c r="F106" s="25" t="s">
        <v>47</v>
      </c>
      <c r="G106" s="39" t="s">
        <v>129</v>
      </c>
      <c r="H106" s="23">
        <v>0.61068702290076327</v>
      </c>
      <c r="I106" s="23">
        <v>0.56140350877192979</v>
      </c>
      <c r="J106" s="23">
        <v>0.64999999999999991</v>
      </c>
      <c r="K106" s="23">
        <v>0.66666666666666674</v>
      </c>
      <c r="L106" s="23">
        <v>0.76543209876543217</v>
      </c>
      <c r="M106" s="23">
        <v>0.65083785942095829</v>
      </c>
      <c r="N106" s="23">
        <v>0.63141993957703924</v>
      </c>
      <c r="O106" s="23">
        <v>0.63709677419354849</v>
      </c>
      <c r="P106" s="23">
        <v>0.61267605633802824</v>
      </c>
      <c r="Q106" s="23">
        <v>0.60693641618497107</v>
      </c>
      <c r="R106" s="23">
        <v>0.61392405063291133</v>
      </c>
      <c r="S106" s="23">
        <v>0.62913907284768222</v>
      </c>
      <c r="T106" s="23">
        <v>0.63461538461538458</v>
      </c>
      <c r="U106" s="23">
        <v>0.59580838323353302</v>
      </c>
      <c r="V106" s="23">
        <v>0.70833333333333326</v>
      </c>
      <c r="W106" s="23">
        <v>0.58311345646437984</v>
      </c>
      <c r="X106" s="23">
        <v>0.6272189349112427</v>
      </c>
      <c r="Y106" s="23">
        <v>0.61621621621621614</v>
      </c>
      <c r="Z106" s="23">
        <v>0.59550561797752799</v>
      </c>
      <c r="AA106" s="23">
        <v>0.61581920903954801</v>
      </c>
      <c r="AB106" s="23">
        <v>0.63204747774480707</v>
      </c>
      <c r="AC106" s="23">
        <v>0.63204747774480707</v>
      </c>
      <c r="AD106" s="23">
        <v>0.63204747774480707</v>
      </c>
      <c r="AE106" s="23">
        <v>0.63204747774480707</v>
      </c>
      <c r="AF106" s="23">
        <v>0.63204747774480707</v>
      </c>
      <c r="AG106" s="23">
        <v>0.63204747774480707</v>
      </c>
    </row>
    <row r="107" spans="1:33" x14ac:dyDescent="0.35">
      <c r="A107" s="39" t="s">
        <v>115</v>
      </c>
      <c r="B107" s="39" t="s">
        <v>19</v>
      </c>
      <c r="C107" s="39" t="s">
        <v>114</v>
      </c>
      <c r="D107" s="39">
        <v>100</v>
      </c>
      <c r="E107" s="39" t="s">
        <v>25</v>
      </c>
      <c r="F107" s="25" t="s">
        <v>47</v>
      </c>
      <c r="G107" s="39">
        <v>45033</v>
      </c>
      <c r="H107" s="23">
        <v>0.58677685950413228</v>
      </c>
      <c r="I107" s="23">
        <v>0.67938931297709915</v>
      </c>
      <c r="J107" s="23">
        <v>0.6462585034013606</v>
      </c>
      <c r="K107" s="23">
        <v>0.64900662251655628</v>
      </c>
      <c r="L107" s="23">
        <v>0.63716814159292046</v>
      </c>
      <c r="M107" s="23">
        <v>0.63971988799841373</v>
      </c>
      <c r="N107" s="23">
        <v>1.1554054054054053</v>
      </c>
      <c r="O107" s="23">
        <v>0.69615384615384612</v>
      </c>
      <c r="P107" s="23">
        <v>0.57575757575757569</v>
      </c>
      <c r="Q107" s="23">
        <v>0.52212389380530966</v>
      </c>
      <c r="R107" s="23">
        <v>0.5</v>
      </c>
      <c r="S107" s="23">
        <v>0.55600000000000005</v>
      </c>
      <c r="T107" s="23">
        <v>0.57462686567164178</v>
      </c>
      <c r="U107" s="23">
        <v>0.5984848484848484</v>
      </c>
      <c r="V107" s="23">
        <v>0.61702127659574457</v>
      </c>
      <c r="W107" s="23">
        <v>0.58394160583941601</v>
      </c>
      <c r="X107" s="23">
        <v>0.61594202898550732</v>
      </c>
      <c r="Y107" s="23">
        <v>0.67114093959731536</v>
      </c>
      <c r="Z107" s="23">
        <v>0.61904761904761907</v>
      </c>
      <c r="AA107" s="23">
        <v>0.60283687943262421</v>
      </c>
      <c r="AB107" s="23">
        <v>0.66666666666666674</v>
      </c>
      <c r="AC107" s="23">
        <v>0.61654135338345872</v>
      </c>
      <c r="AD107" s="23">
        <v>0.66037735849056611</v>
      </c>
      <c r="AE107" s="23">
        <v>0.63636363636363646</v>
      </c>
      <c r="AF107" s="23">
        <v>0.64429530201342278</v>
      </c>
      <c r="AG107" s="23">
        <v>0.63513513513513509</v>
      </c>
    </row>
    <row r="108" spans="1:33" x14ac:dyDescent="0.35">
      <c r="A108" s="39" t="s">
        <v>116</v>
      </c>
      <c r="B108" s="39" t="s">
        <v>19</v>
      </c>
      <c r="C108" s="39" t="s">
        <v>114</v>
      </c>
      <c r="D108" s="39">
        <v>100</v>
      </c>
      <c r="E108" s="39" t="s">
        <v>25</v>
      </c>
      <c r="F108" s="25" t="s">
        <v>47</v>
      </c>
      <c r="G108" s="39">
        <v>45039</v>
      </c>
      <c r="H108" s="23">
        <v>0.421875</v>
      </c>
      <c r="I108" s="23">
        <v>0.49350649350649345</v>
      </c>
      <c r="J108" s="23">
        <v>0.46357615894039728</v>
      </c>
      <c r="K108" s="23">
        <v>0.48031496062992129</v>
      </c>
      <c r="L108" s="23">
        <v>0.47826086956521729</v>
      </c>
      <c r="M108" s="23">
        <v>0.46750669652840582</v>
      </c>
      <c r="N108" s="23">
        <v>0.78082191780821919</v>
      </c>
      <c r="O108" s="23">
        <v>0.61616161616161613</v>
      </c>
      <c r="P108" s="23">
        <v>0.5241379310344827</v>
      </c>
      <c r="Q108" s="23">
        <v>0.49404761904761907</v>
      </c>
      <c r="R108" s="23">
        <v>0.4780219780219781</v>
      </c>
      <c r="S108" s="23">
        <v>0.44021739130434789</v>
      </c>
      <c r="T108" s="23">
        <v>0.40776699029126218</v>
      </c>
      <c r="U108" s="23">
        <v>0.38839285714285721</v>
      </c>
      <c r="V108" s="23">
        <v>0.42056074766355134</v>
      </c>
      <c r="W108" s="23">
        <v>0.40178571428571419</v>
      </c>
      <c r="X108" s="23">
        <v>0.51485148514851486</v>
      </c>
      <c r="Y108" s="23">
        <v>0.37254901960784315</v>
      </c>
      <c r="Z108" s="23">
        <v>0.39301310043668125</v>
      </c>
      <c r="AA108" s="23">
        <v>0.47706422018348627</v>
      </c>
      <c r="AB108" s="23">
        <v>0.47247706422018343</v>
      </c>
      <c r="AC108" s="23">
        <v>0.61650485436893199</v>
      </c>
      <c r="AD108" s="23">
        <v>0.41758241758241765</v>
      </c>
      <c r="AE108" s="23">
        <v>0.5260869565217392</v>
      </c>
      <c r="AF108" s="23">
        <v>0.56038647342995174</v>
      </c>
      <c r="AG108" s="23">
        <v>0.53308823529411775</v>
      </c>
    </row>
    <row r="109" spans="1:33" x14ac:dyDescent="0.35"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</row>
    <row r="110" spans="1:33" x14ac:dyDescent="0.35">
      <c r="A110" s="39" t="s">
        <v>16</v>
      </c>
      <c r="B110" s="39" t="s">
        <v>19</v>
      </c>
      <c r="C110" s="39" t="s">
        <v>114</v>
      </c>
      <c r="D110" s="39" t="s">
        <v>31</v>
      </c>
      <c r="E110" s="39" t="s">
        <v>25</v>
      </c>
      <c r="F110" s="25" t="s">
        <v>47</v>
      </c>
      <c r="G110" s="39" t="s">
        <v>131</v>
      </c>
      <c r="H110" s="23">
        <v>0.46698113207547176</v>
      </c>
      <c r="I110" s="23">
        <v>0.4916201117318435</v>
      </c>
      <c r="J110" s="23">
        <v>0.53581661891117482</v>
      </c>
      <c r="K110" s="23">
        <v>0.54098360655737698</v>
      </c>
      <c r="L110" s="23">
        <v>0.47199999999999998</v>
      </c>
      <c r="M110" s="23">
        <f>AVERAGE(H110:L110)</f>
        <v>0.50148029385517345</v>
      </c>
      <c r="N110" s="23">
        <v>1.1944444444444446</v>
      </c>
      <c r="O110" s="23">
        <v>0.60833333333333339</v>
      </c>
      <c r="P110" s="23">
        <v>0.69668246445497628</v>
      </c>
      <c r="Q110" s="23">
        <v>0.61538461538461542</v>
      </c>
      <c r="R110" s="23">
        <v>0.5524475524475525</v>
      </c>
      <c r="S110" s="23">
        <v>0.5968992248062015</v>
      </c>
      <c r="T110" s="23">
        <v>0.41968911917098439</v>
      </c>
      <c r="U110" s="23">
        <v>0.42639593908629436</v>
      </c>
      <c r="V110" s="23">
        <v>0.41919191919191912</v>
      </c>
      <c r="W110" s="23">
        <v>0.39370078740157477</v>
      </c>
      <c r="X110" s="23">
        <v>0.42708333333333326</v>
      </c>
      <c r="Y110" s="23">
        <v>0.40133779264214042</v>
      </c>
      <c r="Z110" s="23">
        <v>0.44905660377358481</v>
      </c>
      <c r="AA110" s="23">
        <v>0.4065934065934067</v>
      </c>
      <c r="AB110" s="23">
        <v>0.46245059288537549</v>
      </c>
      <c r="AC110" s="23">
        <v>0.36499999999999999</v>
      </c>
      <c r="AD110" s="23">
        <v>0.45454545454545459</v>
      </c>
      <c r="AE110" s="23">
        <v>0.4876033057851239</v>
      </c>
      <c r="AF110" s="23">
        <v>0.57000000000000006</v>
      </c>
      <c r="AG110" s="23">
        <v>0.5670103092783505</v>
      </c>
    </row>
    <row r="111" spans="1:33" x14ac:dyDescent="0.35">
      <c r="A111" s="39" t="s">
        <v>79</v>
      </c>
      <c r="B111" s="39" t="s">
        <v>19</v>
      </c>
      <c r="C111" s="39" t="s">
        <v>114</v>
      </c>
      <c r="D111" s="39" t="s">
        <v>31</v>
      </c>
      <c r="E111" s="39" t="s">
        <v>25</v>
      </c>
      <c r="F111" s="25" t="s">
        <v>47</v>
      </c>
      <c r="G111" s="39" t="s">
        <v>132</v>
      </c>
      <c r="H111" s="23">
        <v>0.59898477157360408</v>
      </c>
      <c r="I111" s="23">
        <v>0.48245614035087714</v>
      </c>
      <c r="J111" s="23">
        <v>0.63285024154589364</v>
      </c>
      <c r="K111" s="23">
        <v>0.72208436724565761</v>
      </c>
      <c r="L111" s="23">
        <v>0.58918918918918917</v>
      </c>
      <c r="M111" s="23">
        <f t="shared" ref="M111:M151" si="0">AVERAGE(H111:L111)</f>
        <v>0.60511294198104437</v>
      </c>
      <c r="N111" s="23">
        <v>0.70558375634517767</v>
      </c>
      <c r="O111" s="23">
        <v>0.70238095238095233</v>
      </c>
      <c r="P111" s="23">
        <v>0.6352201257861636</v>
      </c>
      <c r="Q111" s="23">
        <v>0.66250000000000009</v>
      </c>
      <c r="R111" s="23">
        <v>0.67455621301775137</v>
      </c>
      <c r="S111" s="23">
        <v>0.7068965517241379</v>
      </c>
      <c r="T111" s="23">
        <v>0.67272727272727262</v>
      </c>
      <c r="U111" s="23">
        <v>0.65506329113924044</v>
      </c>
      <c r="V111" s="23">
        <v>0.63975155279503104</v>
      </c>
      <c r="W111" s="23">
        <v>0.51948051948051943</v>
      </c>
      <c r="X111" s="23">
        <v>0.50943396226415105</v>
      </c>
      <c r="Y111" s="23">
        <v>0.49</v>
      </c>
      <c r="Z111" s="23">
        <v>0.45416666666666661</v>
      </c>
      <c r="AA111" s="23">
        <v>0.53365384615384626</v>
      </c>
      <c r="AB111" s="23">
        <v>0.53363228699551568</v>
      </c>
      <c r="AC111" s="23">
        <v>0.42090395480225995</v>
      </c>
      <c r="AD111" s="23">
        <v>0.50510204081632648</v>
      </c>
      <c r="AE111" s="23">
        <v>0.4606741573033708</v>
      </c>
      <c r="AF111" s="23">
        <v>0.53367875647668384</v>
      </c>
      <c r="AG111" s="23">
        <v>0.60606060606060597</v>
      </c>
    </row>
    <row r="112" spans="1:33" x14ac:dyDescent="0.35">
      <c r="A112" s="39" t="s">
        <v>117</v>
      </c>
      <c r="B112" s="39" t="s">
        <v>8</v>
      </c>
      <c r="C112" s="39" t="s">
        <v>114</v>
      </c>
      <c r="D112" s="39" t="s">
        <v>31</v>
      </c>
      <c r="E112" s="39" t="s">
        <v>25</v>
      </c>
      <c r="F112" s="25" t="s">
        <v>47</v>
      </c>
      <c r="G112" s="39" t="s">
        <v>131</v>
      </c>
      <c r="H112" s="23">
        <v>0.59523809523809534</v>
      </c>
      <c r="I112" s="23">
        <v>0.55118110236220463</v>
      </c>
      <c r="J112" s="23">
        <v>0.53820598006644516</v>
      </c>
      <c r="K112" s="23">
        <v>0.53057553956834536</v>
      </c>
      <c r="L112" s="23">
        <v>0.46563192904656314</v>
      </c>
      <c r="M112" s="23">
        <f t="shared" si="0"/>
        <v>0.53616652925633068</v>
      </c>
      <c r="N112" s="23">
        <v>0.78205128205128216</v>
      </c>
      <c r="O112" s="23">
        <v>0.68390804597701149</v>
      </c>
      <c r="P112" s="23">
        <v>0.71590909090909083</v>
      </c>
      <c r="Q112" s="23">
        <v>0.43656716417910446</v>
      </c>
      <c r="R112" s="23">
        <v>0.46333333333333337</v>
      </c>
      <c r="S112" s="23">
        <v>0.48888888888888893</v>
      </c>
      <c r="T112" s="23">
        <v>0.43870967741935485</v>
      </c>
      <c r="U112" s="23">
        <v>0.5</v>
      </c>
      <c r="V112" s="23">
        <v>0.50299401197604787</v>
      </c>
      <c r="W112" s="23">
        <v>0.47674418604651159</v>
      </c>
      <c r="X112" s="23">
        <v>0.43243243243243246</v>
      </c>
      <c r="Y112" s="23">
        <v>0.4478527607361964</v>
      </c>
      <c r="Z112" s="23">
        <v>0.46291560102301799</v>
      </c>
      <c r="AA112" s="23">
        <v>0.42789598108747051</v>
      </c>
      <c r="AB112" s="23">
        <v>0.39083557951482484</v>
      </c>
      <c r="AC112" s="23">
        <v>0.41907514450867045</v>
      </c>
      <c r="AD112" s="23">
        <v>0.3873417721518988</v>
      </c>
      <c r="AE112" s="23">
        <v>0.43137254901960786</v>
      </c>
      <c r="AF112" s="23">
        <v>0.49636803874092017</v>
      </c>
      <c r="AG112" s="23">
        <v>0.51136363636363646</v>
      </c>
    </row>
    <row r="113" spans="1:33" x14ac:dyDescent="0.35">
      <c r="A113" s="39" t="s">
        <v>122</v>
      </c>
      <c r="B113" s="39" t="s">
        <v>19</v>
      </c>
      <c r="C113" s="39" t="s">
        <v>114</v>
      </c>
      <c r="D113" s="39" t="s">
        <v>31</v>
      </c>
      <c r="E113" s="39" t="s">
        <v>25</v>
      </c>
      <c r="F113" s="25" t="s">
        <v>47</v>
      </c>
      <c r="G113" s="39" t="s">
        <v>132</v>
      </c>
      <c r="H113" s="23">
        <v>0.5670103092783505</v>
      </c>
      <c r="I113" s="23">
        <v>0.5282051282051281</v>
      </c>
      <c r="J113" s="23">
        <v>0.38926174496644306</v>
      </c>
      <c r="K113" s="23">
        <v>0.40540540540540548</v>
      </c>
      <c r="L113" s="23">
        <v>0.48704663212435229</v>
      </c>
      <c r="M113" s="23">
        <f t="shared" si="0"/>
        <v>0.47538584399593586</v>
      </c>
      <c r="N113" s="23">
        <v>0.65822784810126578</v>
      </c>
      <c r="O113" s="23">
        <v>0.68902439024390238</v>
      </c>
      <c r="P113" s="23">
        <v>0.68639053254437865</v>
      </c>
      <c r="Q113" s="23">
        <v>0.75163398692810457</v>
      </c>
      <c r="R113" s="23">
        <v>2.4512195121951219</v>
      </c>
      <c r="S113" s="23">
        <v>3.6713286713286717</v>
      </c>
      <c r="T113" s="23">
        <v>0.63142857142857145</v>
      </c>
      <c r="U113" s="23">
        <v>0.51785714285714279</v>
      </c>
      <c r="V113" s="23">
        <v>0.52380952380952372</v>
      </c>
      <c r="W113" s="23">
        <v>0.51207729468599039</v>
      </c>
      <c r="X113" s="23">
        <v>0.45502645502645511</v>
      </c>
      <c r="Y113" s="23">
        <v>0.49846153846153851</v>
      </c>
      <c r="Z113" s="23">
        <v>0.47188264058679708</v>
      </c>
      <c r="AA113" s="23">
        <v>0.5901639344262295</v>
      </c>
      <c r="AB113" s="23">
        <v>0.6836283185840708</v>
      </c>
      <c r="AC113" s="23">
        <v>0.65714285714285725</v>
      </c>
      <c r="AD113" s="23">
        <v>0.71014492753623193</v>
      </c>
      <c r="AE113" s="23">
        <v>0.69518716577540096</v>
      </c>
      <c r="AF113" s="23">
        <v>0.76381909547738691</v>
      </c>
      <c r="AG113" s="23">
        <v>0.7</v>
      </c>
    </row>
    <row r="114" spans="1:33" x14ac:dyDescent="0.35">
      <c r="A114" s="39" t="s">
        <v>118</v>
      </c>
      <c r="B114" s="39" t="s">
        <v>8</v>
      </c>
      <c r="C114" s="39" t="s">
        <v>114</v>
      </c>
      <c r="D114" s="39" t="s">
        <v>31</v>
      </c>
      <c r="E114" s="39" t="s">
        <v>25</v>
      </c>
      <c r="F114" s="25" t="s">
        <v>47</v>
      </c>
      <c r="G114" s="39" t="s">
        <v>133</v>
      </c>
      <c r="H114" s="23">
        <v>0.59836065573770503</v>
      </c>
      <c r="I114" s="23">
        <v>0.51724137931034475</v>
      </c>
      <c r="J114" s="23">
        <v>0.64621676891615532</v>
      </c>
      <c r="K114" s="23">
        <v>0.52182952182952191</v>
      </c>
      <c r="L114" s="23">
        <v>0.53503184713375807</v>
      </c>
      <c r="M114" s="23">
        <f t="shared" si="0"/>
        <v>0.56373603458549704</v>
      </c>
      <c r="N114" s="23">
        <v>0.88304093567251463</v>
      </c>
      <c r="O114" s="23">
        <v>0.66137566137566139</v>
      </c>
      <c r="P114" s="23">
        <v>0.6467661691542288</v>
      </c>
      <c r="Q114" s="23">
        <v>0.50515463917525771</v>
      </c>
      <c r="R114" s="23">
        <v>0.49647058823529422</v>
      </c>
      <c r="S114" s="23">
        <v>0.43555555555555547</v>
      </c>
      <c r="T114" s="23">
        <v>0.43720930232558142</v>
      </c>
      <c r="U114" s="23">
        <v>0.47321428571428581</v>
      </c>
      <c r="V114" s="23">
        <v>0.46386946386946382</v>
      </c>
      <c r="W114" s="23">
        <v>0.40614334470989766</v>
      </c>
      <c r="X114" s="23">
        <v>0.41961414790996776</v>
      </c>
      <c r="Y114" s="23">
        <v>0.49063670411985028</v>
      </c>
      <c r="Z114" s="23">
        <v>0.56877323420074344</v>
      </c>
      <c r="AA114" s="23">
        <v>0.52310536044362288</v>
      </c>
      <c r="AB114" s="23">
        <v>0.56400000000000006</v>
      </c>
      <c r="AC114" s="23">
        <v>0.5253623188405796</v>
      </c>
      <c r="AD114" s="23">
        <v>0.54639175257731964</v>
      </c>
      <c r="AE114" s="23">
        <v>0.60227272727272729</v>
      </c>
      <c r="AF114" s="23">
        <v>0.56854838709677424</v>
      </c>
      <c r="AG114" s="23">
        <v>0.5942982456140351</v>
      </c>
    </row>
    <row r="115" spans="1:33" x14ac:dyDescent="0.35">
      <c r="A115" s="39" t="s">
        <v>119</v>
      </c>
      <c r="B115" s="39" t="s">
        <v>8</v>
      </c>
      <c r="C115" s="39" t="s">
        <v>114</v>
      </c>
      <c r="D115" s="39" t="s">
        <v>31</v>
      </c>
      <c r="E115" s="39" t="s">
        <v>25</v>
      </c>
      <c r="F115" s="25" t="s">
        <v>47</v>
      </c>
      <c r="G115" s="39" t="s">
        <v>134</v>
      </c>
      <c r="H115" s="23">
        <v>0.47527472527472536</v>
      </c>
      <c r="I115" s="23">
        <v>0.55855855855855863</v>
      </c>
      <c r="J115" s="23">
        <v>0.58333333333333326</v>
      </c>
      <c r="K115" s="23">
        <v>0.56349206349206349</v>
      </c>
      <c r="L115" s="23">
        <v>0.51515151515151514</v>
      </c>
      <c r="M115" s="23">
        <f t="shared" si="0"/>
        <v>0.5391620391620392</v>
      </c>
      <c r="N115" s="23">
        <v>0.87739463601532575</v>
      </c>
      <c r="O115" s="23">
        <v>0.67142857142857149</v>
      </c>
      <c r="P115" s="23">
        <v>0.62580645161290316</v>
      </c>
      <c r="Q115" s="23">
        <v>0.57668711656441718</v>
      </c>
      <c r="R115" s="23">
        <v>0.5718562874251496</v>
      </c>
      <c r="S115" s="23">
        <v>0.66265060240963858</v>
      </c>
      <c r="T115" s="23">
        <v>0.64367816091954033</v>
      </c>
      <c r="U115" s="23">
        <v>0.64999999999999991</v>
      </c>
      <c r="V115" s="23">
        <v>0.597938144329897</v>
      </c>
      <c r="W115" s="23">
        <v>0.67005076142131981</v>
      </c>
      <c r="X115" s="23">
        <v>0.65979381443298979</v>
      </c>
      <c r="Y115" s="23">
        <v>0.69902912621359214</v>
      </c>
      <c r="Z115" s="23">
        <v>0.65238095238095228</v>
      </c>
      <c r="AA115" s="23">
        <v>0.59855769230769229</v>
      </c>
      <c r="AB115" s="23">
        <v>0.65675675675675671</v>
      </c>
      <c r="AC115" s="23">
        <v>0.58723404255319145</v>
      </c>
      <c r="AD115" s="23">
        <v>0.62980769230769229</v>
      </c>
      <c r="AE115" s="23">
        <v>0.62408759124087587</v>
      </c>
      <c r="AF115" s="23">
        <v>0.65474060822898039</v>
      </c>
      <c r="AG115" s="23">
        <v>0.66194690265486722</v>
      </c>
    </row>
    <row r="116" spans="1:33" x14ac:dyDescent="0.35">
      <c r="A116" s="39" t="s">
        <v>123</v>
      </c>
      <c r="B116" s="39" t="s">
        <v>19</v>
      </c>
      <c r="C116" s="39" t="s">
        <v>114</v>
      </c>
      <c r="D116" s="39" t="s">
        <v>31</v>
      </c>
      <c r="E116" s="39" t="s">
        <v>25</v>
      </c>
      <c r="F116" s="25" t="s">
        <v>47</v>
      </c>
      <c r="G116" s="39" t="s">
        <v>138</v>
      </c>
      <c r="H116" s="23">
        <v>0.46666666666666656</v>
      </c>
      <c r="I116" s="23">
        <v>0.47101449275362328</v>
      </c>
      <c r="J116" s="23">
        <v>0.45500000000000007</v>
      </c>
      <c r="K116" s="23">
        <v>0.488826815642458</v>
      </c>
      <c r="L116" s="23">
        <v>0.48511904761904767</v>
      </c>
      <c r="M116" s="23">
        <f t="shared" si="0"/>
        <v>0.47332540453635907</v>
      </c>
      <c r="N116" s="23">
        <v>1.2696078431372548</v>
      </c>
      <c r="O116" s="23">
        <v>0.59550561797752799</v>
      </c>
      <c r="P116" s="23">
        <v>0.55913978494623651</v>
      </c>
      <c r="Q116" s="23">
        <v>0.61832061068702293</v>
      </c>
      <c r="R116" s="23">
        <v>0.56666666666666665</v>
      </c>
      <c r="S116" s="23">
        <v>0.52597402597402598</v>
      </c>
      <c r="T116" s="23">
        <v>0.51265822784810133</v>
      </c>
      <c r="U116" s="23">
        <v>0.46132596685082872</v>
      </c>
      <c r="V116" s="23">
        <v>0.41163793103448265</v>
      </c>
      <c r="W116" s="23">
        <v>0.3409893992932862</v>
      </c>
      <c r="X116" s="23">
        <v>0.34024896265560156</v>
      </c>
      <c r="Y116" s="23">
        <v>0.49009900990099009</v>
      </c>
      <c r="Z116" s="23">
        <v>0.27470930232558133</v>
      </c>
      <c r="AA116" s="23">
        <v>0.29304029304029311</v>
      </c>
      <c r="AB116" s="23">
        <v>0.35657370517928277</v>
      </c>
      <c r="AC116" s="23">
        <v>0.284965034965035</v>
      </c>
      <c r="AD116" s="23">
        <v>0.24868651488616456</v>
      </c>
      <c r="AE116" s="23">
        <v>0.26333333333333342</v>
      </c>
      <c r="AF116" s="23">
        <v>0.24620573355817865</v>
      </c>
      <c r="AG116" s="23">
        <v>0.33852140077821002</v>
      </c>
    </row>
    <row r="117" spans="1:33" x14ac:dyDescent="0.35">
      <c r="A117" s="39" t="s">
        <v>79</v>
      </c>
      <c r="B117" s="39" t="s">
        <v>8</v>
      </c>
      <c r="C117" s="39" t="s">
        <v>114</v>
      </c>
      <c r="D117" s="39" t="s">
        <v>31</v>
      </c>
      <c r="E117" s="39" t="s">
        <v>25</v>
      </c>
      <c r="F117" s="25" t="s">
        <v>47</v>
      </c>
      <c r="G117" s="39" t="s">
        <v>139</v>
      </c>
      <c r="H117" s="23">
        <v>0.45106382978723403</v>
      </c>
      <c r="I117" s="23">
        <v>0.5</v>
      </c>
      <c r="J117" s="23">
        <v>0.43795620437956195</v>
      </c>
      <c r="K117" s="23">
        <v>0.3886010362694301</v>
      </c>
      <c r="L117" s="23">
        <v>0.40880503144654079</v>
      </c>
      <c r="M117" s="23">
        <f t="shared" si="0"/>
        <v>0.43728522037655343</v>
      </c>
      <c r="N117" s="23">
        <v>0.61639344262295093</v>
      </c>
      <c r="O117" s="23">
        <v>0.5748502994011977</v>
      </c>
      <c r="P117" s="23">
        <v>0.510752688172043</v>
      </c>
      <c r="Q117" s="23">
        <v>0.44242424242424239</v>
      </c>
      <c r="R117" s="23">
        <v>0.43975903614457823</v>
      </c>
      <c r="S117" s="23">
        <v>0.49230769230769234</v>
      </c>
      <c r="T117" s="23">
        <v>0.44871794871794868</v>
      </c>
      <c r="U117" s="23">
        <v>0.49173553719008267</v>
      </c>
      <c r="V117" s="23">
        <v>0.4268774703557312</v>
      </c>
      <c r="W117" s="23">
        <v>0.50628930817610063</v>
      </c>
      <c r="X117" s="23">
        <v>0.4484732824427482</v>
      </c>
      <c r="Y117" s="23">
        <v>0.48818897637795278</v>
      </c>
      <c r="Z117" s="23">
        <v>0.46816479400749067</v>
      </c>
      <c r="AA117" s="23">
        <v>0.45705521472392641</v>
      </c>
      <c r="AB117" s="23">
        <v>0.46657381615598892</v>
      </c>
      <c r="AC117" s="23">
        <v>0.46390374331550799</v>
      </c>
      <c r="AD117" s="23">
        <v>0.49112426035502965</v>
      </c>
      <c r="AE117" s="23">
        <v>0.48638132295719849</v>
      </c>
      <c r="AF117" s="23">
        <v>0.39947780678851186</v>
      </c>
      <c r="AG117" s="23">
        <v>0.40700808625336937</v>
      </c>
    </row>
    <row r="118" spans="1:33" x14ac:dyDescent="0.35">
      <c r="A118" s="39" t="s">
        <v>17</v>
      </c>
      <c r="B118" s="39" t="s">
        <v>8</v>
      </c>
      <c r="C118" s="39" t="s">
        <v>114</v>
      </c>
      <c r="D118" s="39" t="s">
        <v>31</v>
      </c>
      <c r="E118" s="39" t="s">
        <v>25</v>
      </c>
      <c r="F118" s="25" t="s">
        <v>47</v>
      </c>
      <c r="G118" s="39" t="s">
        <v>140</v>
      </c>
      <c r="H118" s="23">
        <v>0.34210526315789469</v>
      </c>
      <c r="I118" s="23">
        <v>0.33780160857908847</v>
      </c>
      <c r="J118" s="23">
        <v>0.32960893854748607</v>
      </c>
      <c r="K118" s="23">
        <v>0.33495145631067968</v>
      </c>
      <c r="L118" s="23">
        <v>0.40243902439024382</v>
      </c>
      <c r="M118" s="23">
        <f t="shared" si="0"/>
        <v>0.34938125819707855</v>
      </c>
      <c r="N118" s="23">
        <v>1.0636942675159236</v>
      </c>
      <c r="O118" s="23">
        <v>0.48369565217391308</v>
      </c>
      <c r="P118" s="23">
        <v>0.60795454545454541</v>
      </c>
      <c r="Q118" s="23">
        <v>0.60891089108910901</v>
      </c>
      <c r="R118" s="23">
        <v>0.55504587155963292</v>
      </c>
      <c r="S118" s="23">
        <v>0.50293542074363984</v>
      </c>
      <c r="T118" s="23">
        <v>0.45199999999999996</v>
      </c>
      <c r="U118" s="23">
        <v>0.42510121457489869</v>
      </c>
      <c r="V118" s="23">
        <v>0.37574552683896623</v>
      </c>
      <c r="W118" s="23">
        <v>0.34200000000000008</v>
      </c>
      <c r="X118" s="23">
        <v>0.40585774058577395</v>
      </c>
      <c r="Y118" s="23">
        <v>0.38842975206611574</v>
      </c>
      <c r="Z118" s="23">
        <v>0.40948275862068972</v>
      </c>
      <c r="AA118" s="23">
        <v>0.38271604938271597</v>
      </c>
      <c r="AB118" s="23">
        <v>0.36852589641434252</v>
      </c>
      <c r="AC118" s="23">
        <v>0.37662337662337664</v>
      </c>
      <c r="AD118" s="23">
        <v>0.41189427312775329</v>
      </c>
      <c r="AE118" s="23">
        <v>0.36111111111111116</v>
      </c>
      <c r="AF118" s="23">
        <v>0.38247011952191245</v>
      </c>
      <c r="AG118" s="23">
        <v>0.38655462184873945</v>
      </c>
    </row>
    <row r="119" spans="1:33" x14ac:dyDescent="0.35">
      <c r="A119" s="39" t="s">
        <v>117</v>
      </c>
      <c r="B119" s="39" t="s">
        <v>19</v>
      </c>
      <c r="C119" s="39" t="s">
        <v>114</v>
      </c>
      <c r="D119" s="39" t="s">
        <v>31</v>
      </c>
      <c r="E119" s="39" t="s">
        <v>25</v>
      </c>
      <c r="F119" s="25" t="s">
        <v>47</v>
      </c>
      <c r="G119" s="39" t="s">
        <v>141</v>
      </c>
      <c r="H119" s="23">
        <v>0.46037735849056594</v>
      </c>
      <c r="I119" s="23">
        <v>0.49090909090909096</v>
      </c>
      <c r="J119" s="23">
        <v>0.35755813953488369</v>
      </c>
      <c r="K119" s="23">
        <v>0.39802631578947367</v>
      </c>
      <c r="L119" s="23">
        <v>0.42142857142857149</v>
      </c>
      <c r="M119" s="23">
        <f t="shared" si="0"/>
        <v>0.42565989523051717</v>
      </c>
      <c r="N119" s="23">
        <v>0.76649746192893398</v>
      </c>
      <c r="O119" s="23">
        <v>0.54658385093167694</v>
      </c>
      <c r="P119" s="23">
        <v>0.51764705882352935</v>
      </c>
      <c r="Q119" s="23">
        <v>0.5</v>
      </c>
      <c r="R119" s="23">
        <v>0.40886699507389168</v>
      </c>
      <c r="S119" s="23">
        <v>0.43478260869565211</v>
      </c>
      <c r="T119" s="23">
        <v>0.46808510638297873</v>
      </c>
      <c r="U119" s="23">
        <v>0.45662100456621002</v>
      </c>
      <c r="V119" s="23">
        <v>0.49777777777777787</v>
      </c>
      <c r="W119" s="23">
        <v>0.51754385964912286</v>
      </c>
      <c r="X119" s="23">
        <v>0.51476793248945141</v>
      </c>
      <c r="Y119" s="23">
        <v>0.43333333333333335</v>
      </c>
      <c r="Z119" s="23">
        <v>0.40054495912806543</v>
      </c>
      <c r="AA119" s="23">
        <v>0.40562248995983929</v>
      </c>
      <c r="AB119" s="23">
        <v>0.52127659574468077</v>
      </c>
      <c r="AC119" s="23">
        <v>0.46590909090909083</v>
      </c>
      <c r="AD119" s="23">
        <v>0.46743295019157083</v>
      </c>
      <c r="AE119" s="23">
        <v>0.46183206106870234</v>
      </c>
      <c r="AF119" s="23">
        <v>0.39655172413793105</v>
      </c>
      <c r="AG119" s="23">
        <v>0.40909090909090917</v>
      </c>
    </row>
    <row r="120" spans="1:33" x14ac:dyDescent="0.35">
      <c r="A120" s="39" t="s">
        <v>122</v>
      </c>
      <c r="B120" s="39" t="s">
        <v>8</v>
      </c>
      <c r="C120" s="39" t="s">
        <v>114</v>
      </c>
      <c r="D120" s="39" t="s">
        <v>31</v>
      </c>
      <c r="E120" s="39" t="s">
        <v>25</v>
      </c>
      <c r="F120" s="25" t="s">
        <v>47</v>
      </c>
      <c r="G120" s="39" t="s">
        <v>142</v>
      </c>
      <c r="H120" s="23">
        <v>0.50955414012738864</v>
      </c>
      <c r="I120" s="23">
        <v>0.51960784313725483</v>
      </c>
      <c r="J120" s="23">
        <v>0.4747474747474747</v>
      </c>
      <c r="K120" s="23">
        <v>0.47500000000000009</v>
      </c>
      <c r="L120" s="23">
        <v>0.4526748971193415</v>
      </c>
      <c r="M120" s="23">
        <f t="shared" si="0"/>
        <v>0.48631687102629195</v>
      </c>
      <c r="N120" s="23">
        <v>0.62867647058823528</v>
      </c>
      <c r="O120" s="23">
        <v>0.53103448275862064</v>
      </c>
      <c r="P120" s="23">
        <v>0.53896103896103886</v>
      </c>
      <c r="Q120" s="23">
        <v>0.49142857142857133</v>
      </c>
      <c r="R120" s="23">
        <v>0.4719101123595506</v>
      </c>
      <c r="S120" s="23">
        <v>0.44318181818181812</v>
      </c>
      <c r="T120" s="23">
        <v>0.44886363636363646</v>
      </c>
      <c r="U120" s="23">
        <v>0.46629213483146059</v>
      </c>
      <c r="V120" s="23">
        <v>0.42767295597484267</v>
      </c>
      <c r="W120" s="23">
        <v>0.60194174757281549</v>
      </c>
      <c r="X120" s="23">
        <v>0.56521739130434789</v>
      </c>
      <c r="Y120" s="23">
        <v>0.54347826086956519</v>
      </c>
      <c r="Z120" s="23">
        <v>0.55978260869565211</v>
      </c>
      <c r="AA120" s="23">
        <v>0.4859154929577465</v>
      </c>
      <c r="AB120" s="23">
        <v>0.50432276657060515</v>
      </c>
      <c r="AC120" s="23">
        <v>0.50549450549450547</v>
      </c>
      <c r="AD120" s="23">
        <v>0.63913043478260878</v>
      </c>
      <c r="AE120" s="23">
        <v>0.68778280542986425</v>
      </c>
      <c r="AF120" s="23">
        <v>0.40384615384615374</v>
      </c>
      <c r="AG120" s="23">
        <v>0.49137931034482762</v>
      </c>
    </row>
    <row r="121" spans="1:33" x14ac:dyDescent="0.35">
      <c r="A121" s="39" t="s">
        <v>121</v>
      </c>
      <c r="B121" s="39" t="s">
        <v>8</v>
      </c>
      <c r="C121" s="39" t="s">
        <v>114</v>
      </c>
      <c r="D121" s="39" t="s">
        <v>31</v>
      </c>
      <c r="E121" s="39" t="s">
        <v>25</v>
      </c>
      <c r="F121" s="25" t="s">
        <v>47</v>
      </c>
      <c r="G121" s="39" t="s">
        <v>139</v>
      </c>
      <c r="H121" s="23">
        <v>0.47922437673130203</v>
      </c>
      <c r="I121" s="23">
        <v>0.38127853881278528</v>
      </c>
      <c r="J121" s="23">
        <v>0.42148760330578505</v>
      </c>
      <c r="K121" s="23">
        <v>0.40816326530612246</v>
      </c>
      <c r="L121" s="23">
        <v>0.49305555555555558</v>
      </c>
      <c r="M121" s="23">
        <f t="shared" si="0"/>
        <v>0.43664186794231002</v>
      </c>
      <c r="N121" s="23">
        <v>1.0842696629213484</v>
      </c>
      <c r="O121" s="23">
        <v>0.7185430463576159</v>
      </c>
      <c r="P121" s="23">
        <v>0.88741721854304645</v>
      </c>
      <c r="Q121" s="23">
        <v>0.82417582417582413</v>
      </c>
      <c r="R121" s="23">
        <v>0.68617021276595747</v>
      </c>
      <c r="S121" s="23">
        <v>0.65238095238095228</v>
      </c>
      <c r="T121" s="23">
        <v>0.48541666666666661</v>
      </c>
      <c r="U121" s="23">
        <v>0.43106457242582907</v>
      </c>
      <c r="V121" s="23">
        <v>0.37847222222222232</v>
      </c>
      <c r="W121" s="23">
        <v>0.43283582089552231</v>
      </c>
      <c r="X121" s="23">
        <v>0.39130434782608692</v>
      </c>
      <c r="Y121" s="23">
        <v>0.39370078740157477</v>
      </c>
      <c r="Z121" s="23">
        <v>0.46351931330472107</v>
      </c>
      <c r="AA121" s="23">
        <v>0.44380952380952388</v>
      </c>
      <c r="AB121" s="23">
        <v>0.43170320404721751</v>
      </c>
      <c r="AC121" s="23">
        <v>0.47826086956521729</v>
      </c>
      <c r="AD121" s="23">
        <v>0.44032258064516139</v>
      </c>
      <c r="AE121" s="23">
        <v>0.46895424836601318</v>
      </c>
      <c r="AF121" s="23">
        <v>0.48039215686274517</v>
      </c>
      <c r="AG121" s="23">
        <v>0.51509769094138536</v>
      </c>
    </row>
    <row r="122" spans="1:33" x14ac:dyDescent="0.35">
      <c r="A122" s="39" t="s">
        <v>118</v>
      </c>
      <c r="B122" s="39" t="s">
        <v>19</v>
      </c>
      <c r="C122" s="39" t="s">
        <v>114</v>
      </c>
      <c r="D122" s="39" t="s">
        <v>31</v>
      </c>
      <c r="E122" s="39" t="s">
        <v>25</v>
      </c>
      <c r="F122" s="25" t="s">
        <v>47</v>
      </c>
      <c r="G122" s="39" t="s">
        <v>143</v>
      </c>
      <c r="H122" s="23">
        <v>0.50318471337579629</v>
      </c>
      <c r="I122" s="23">
        <v>0.528169014084507</v>
      </c>
      <c r="J122" s="23">
        <v>0.51034482758620681</v>
      </c>
      <c r="K122" s="23">
        <v>0.47368421052631571</v>
      </c>
      <c r="L122" s="23">
        <v>0.46666666666666656</v>
      </c>
      <c r="M122" s="23">
        <f t="shared" si="0"/>
        <v>0.49640988644789841</v>
      </c>
      <c r="N122" s="23">
        <v>1.3506493506493507</v>
      </c>
      <c r="O122" s="23">
        <v>0.69230769230769229</v>
      </c>
      <c r="P122" s="23">
        <v>0.79850746268656714</v>
      </c>
      <c r="Q122" s="23">
        <v>0.65034965034965042</v>
      </c>
      <c r="R122" s="23">
        <v>0.59285714285714275</v>
      </c>
      <c r="S122" s="23">
        <v>0.61764705882352944</v>
      </c>
      <c r="T122" s="23">
        <v>0.61428571428571432</v>
      </c>
      <c r="U122" s="23">
        <v>0.60714285714285721</v>
      </c>
      <c r="V122" s="23">
        <v>0.60416666666666674</v>
      </c>
      <c r="W122" s="23">
        <v>0.6206896551724137</v>
      </c>
      <c r="X122" s="23">
        <v>0.6174496644295302</v>
      </c>
      <c r="Y122" s="23">
        <v>0.62585034013605445</v>
      </c>
      <c r="Z122" s="23">
        <v>0.63157894736842102</v>
      </c>
      <c r="AA122" s="23">
        <v>0.60869565217391308</v>
      </c>
      <c r="AB122" s="23">
        <v>0.57246376811594213</v>
      </c>
      <c r="AC122" s="23">
        <v>0.46794871794871784</v>
      </c>
      <c r="AD122" s="23">
        <v>0.52261306532663321</v>
      </c>
      <c r="AE122" s="23">
        <v>0.49411764705882355</v>
      </c>
      <c r="AF122" s="23">
        <v>0.51372549019607838</v>
      </c>
      <c r="AG122" s="23">
        <v>0.54672897196261672</v>
      </c>
    </row>
    <row r="123" spans="1:33" x14ac:dyDescent="0.35">
      <c r="A123" s="39" t="s">
        <v>125</v>
      </c>
      <c r="B123" s="39" t="s">
        <v>19</v>
      </c>
      <c r="C123" s="39" t="s">
        <v>114</v>
      </c>
      <c r="D123" s="39" t="s">
        <v>31</v>
      </c>
      <c r="E123" s="39" t="s">
        <v>25</v>
      </c>
      <c r="F123" s="25" t="s">
        <v>47</v>
      </c>
      <c r="G123" s="39" t="s">
        <v>144</v>
      </c>
      <c r="H123" s="23">
        <v>0.41340782122905018</v>
      </c>
      <c r="I123" s="23">
        <v>0.47982062780269064</v>
      </c>
      <c r="J123" s="23">
        <v>0.5053763440860215</v>
      </c>
      <c r="K123" s="23">
        <v>0.42735042735042739</v>
      </c>
      <c r="L123" s="23">
        <v>0.37795275590551181</v>
      </c>
      <c r="M123" s="23">
        <f t="shared" si="0"/>
        <v>0.44078159527474031</v>
      </c>
      <c r="N123" s="23">
        <v>1.3650793650793651</v>
      </c>
      <c r="O123" s="23">
        <v>0.55319148936170204</v>
      </c>
      <c r="P123" s="23">
        <v>0.58064516129032251</v>
      </c>
      <c r="Q123" s="23">
        <v>0.56875000000000009</v>
      </c>
      <c r="R123" s="23">
        <v>0.55952380952380953</v>
      </c>
      <c r="S123" s="23">
        <v>0.5617977528089888</v>
      </c>
      <c r="T123" s="23">
        <v>0.52972972972972965</v>
      </c>
      <c r="U123" s="23">
        <v>0.52941176470588225</v>
      </c>
      <c r="V123" s="23">
        <v>0.49056603773584895</v>
      </c>
      <c r="W123" s="23">
        <v>0.48430493273542607</v>
      </c>
      <c r="X123" s="23">
        <v>0.47021276595744688</v>
      </c>
      <c r="Y123" s="23">
        <v>0.41176470588235303</v>
      </c>
      <c r="Z123" s="23">
        <v>0.41142857142857148</v>
      </c>
      <c r="AA123" s="23">
        <v>0.45762711864406769</v>
      </c>
      <c r="AB123" s="23">
        <v>0.46558704453441302</v>
      </c>
      <c r="AC123" s="23">
        <v>0.42105263157894735</v>
      </c>
      <c r="AD123" s="23">
        <v>0.36074270557029187</v>
      </c>
      <c r="AE123" s="23">
        <v>0.40034071550255534</v>
      </c>
      <c r="AF123" s="23">
        <v>0.37988826815642462</v>
      </c>
      <c r="AG123" s="23">
        <v>0.38215102974828374</v>
      </c>
    </row>
    <row r="124" spans="1:33" x14ac:dyDescent="0.35">
      <c r="A124" s="39" t="s">
        <v>16</v>
      </c>
      <c r="B124" s="39" t="s">
        <v>19</v>
      </c>
      <c r="C124" s="39" t="s">
        <v>114</v>
      </c>
      <c r="D124" s="39">
        <v>300</v>
      </c>
      <c r="E124" s="39" t="s">
        <v>25</v>
      </c>
      <c r="F124" s="25" t="s">
        <v>47</v>
      </c>
      <c r="G124" s="39" t="s">
        <v>131</v>
      </c>
      <c r="H124" s="23">
        <v>0.41025641025641035</v>
      </c>
      <c r="I124" s="23">
        <v>0.43181818181818188</v>
      </c>
      <c r="J124" s="23">
        <v>0.41691842900302123</v>
      </c>
      <c r="K124" s="23">
        <v>0.57205240174672478</v>
      </c>
      <c r="L124" s="23">
        <v>0.45683453237410077</v>
      </c>
      <c r="M124" s="23">
        <f t="shared" si="0"/>
        <v>0.45757599103968777</v>
      </c>
      <c r="N124" s="23">
        <v>0.65762711864406787</v>
      </c>
      <c r="O124" s="23">
        <v>0.71111111111111103</v>
      </c>
      <c r="P124" s="23">
        <v>0.59200000000000008</v>
      </c>
      <c r="Q124" s="23">
        <v>0.39999999999999991</v>
      </c>
      <c r="R124" s="23">
        <v>0.3595505617977528</v>
      </c>
      <c r="S124" s="23">
        <v>0.41500000000000004</v>
      </c>
      <c r="T124" s="23">
        <v>0.47590361445783125</v>
      </c>
      <c r="U124" s="23">
        <v>0.44270833333333326</v>
      </c>
      <c r="V124" s="23">
        <v>0.47027027027027035</v>
      </c>
      <c r="W124" s="23">
        <v>0.47368421052631571</v>
      </c>
      <c r="X124" s="23">
        <v>0.49489795918367352</v>
      </c>
      <c r="Y124" s="23">
        <v>0.5494505494505495</v>
      </c>
      <c r="Z124" s="23">
        <v>0.53571428571428581</v>
      </c>
      <c r="AA124" s="23">
        <v>0.543010752688172</v>
      </c>
      <c r="AB124" s="23">
        <v>0.56906077348066297</v>
      </c>
      <c r="AC124" s="23">
        <v>0.51758793969849237</v>
      </c>
      <c r="AD124" s="23">
        <v>0.55897435897435899</v>
      </c>
      <c r="AE124" s="23">
        <v>0.53333333333333344</v>
      </c>
      <c r="AF124" s="23">
        <v>0.48372093023255824</v>
      </c>
      <c r="AG124" s="23">
        <v>0.4375</v>
      </c>
    </row>
    <row r="125" spans="1:33" x14ac:dyDescent="0.35">
      <c r="A125" s="39" t="s">
        <v>79</v>
      </c>
      <c r="B125" s="39" t="s">
        <v>19</v>
      </c>
      <c r="C125" s="39" t="s">
        <v>114</v>
      </c>
      <c r="D125" s="39">
        <v>300</v>
      </c>
      <c r="E125" s="39" t="s">
        <v>25</v>
      </c>
      <c r="F125" s="25" t="s">
        <v>47</v>
      </c>
      <c r="G125" s="39" t="s">
        <v>132</v>
      </c>
      <c r="H125" s="23">
        <v>0.44252873563218387</v>
      </c>
      <c r="I125" s="23">
        <v>0.42385786802030467</v>
      </c>
      <c r="J125" s="23">
        <v>0.46107784431137722</v>
      </c>
      <c r="K125" s="23">
        <v>0.43468468468468457</v>
      </c>
      <c r="L125" s="23">
        <v>0.43554006968641112</v>
      </c>
      <c r="M125" s="23">
        <f t="shared" si="0"/>
        <v>0.43953784046699235</v>
      </c>
      <c r="N125" s="23">
        <v>0.76973684210526305</v>
      </c>
      <c r="O125" s="23">
        <v>1.3473684210526318</v>
      </c>
      <c r="P125" s="23">
        <v>0.87288135593220328</v>
      </c>
      <c r="Q125" s="23">
        <v>0.73333333333333339</v>
      </c>
      <c r="R125" s="23">
        <v>0.5219780219780219</v>
      </c>
      <c r="S125" s="23">
        <v>0.56930693069306937</v>
      </c>
      <c r="T125" s="23">
        <v>0.56842105263157894</v>
      </c>
      <c r="U125" s="23">
        <v>0.60869565217391308</v>
      </c>
      <c r="V125" s="23">
        <v>0.58959537572254339</v>
      </c>
      <c r="W125" s="23">
        <v>0.578125</v>
      </c>
      <c r="X125" s="23">
        <v>0.54347826086956519</v>
      </c>
      <c r="Y125" s="23">
        <v>0.52941176470588225</v>
      </c>
      <c r="Z125" s="23">
        <v>0.54494382022471921</v>
      </c>
      <c r="AA125" s="23">
        <v>0.53273809523809534</v>
      </c>
      <c r="AB125" s="23">
        <v>0.4526315789473685</v>
      </c>
      <c r="AC125" s="23">
        <v>0.62569832402234637</v>
      </c>
      <c r="AD125" s="23">
        <v>0.61827956989247301</v>
      </c>
      <c r="AE125" s="23">
        <v>0.53809523809523818</v>
      </c>
      <c r="AF125" s="23">
        <v>0.52061855670103085</v>
      </c>
      <c r="AG125" s="23">
        <v>0.60000000000000009</v>
      </c>
    </row>
    <row r="126" spans="1:33" x14ac:dyDescent="0.35">
      <c r="A126" s="39" t="s">
        <v>117</v>
      </c>
      <c r="B126" s="39" t="s">
        <v>8</v>
      </c>
      <c r="C126" s="39" t="s">
        <v>114</v>
      </c>
      <c r="D126" s="39">
        <v>300</v>
      </c>
      <c r="E126" s="39" t="s">
        <v>25</v>
      </c>
      <c r="F126" s="25" t="s">
        <v>47</v>
      </c>
      <c r="G126" s="39" t="s">
        <v>131</v>
      </c>
      <c r="H126" s="23">
        <v>0.63492063492063489</v>
      </c>
      <c r="I126" s="23">
        <v>0.64285714285714279</v>
      </c>
      <c r="J126" s="23">
        <v>0.61538461538461542</v>
      </c>
      <c r="K126" s="23">
        <v>0.62127659574468086</v>
      </c>
      <c r="L126" s="23">
        <v>0.61576354679802958</v>
      </c>
      <c r="M126" s="23">
        <f t="shared" si="0"/>
        <v>0.62604050714102066</v>
      </c>
      <c r="N126" s="23">
        <v>0.86057692307692313</v>
      </c>
      <c r="O126" s="23">
        <v>1.0487804878048781</v>
      </c>
      <c r="P126" s="23">
        <v>0.84444444444444455</v>
      </c>
      <c r="Q126" s="23">
        <v>0.66917293233082709</v>
      </c>
      <c r="R126" s="23">
        <v>0.73509933774834435</v>
      </c>
      <c r="S126" s="23">
        <v>0.68421052631578938</v>
      </c>
      <c r="T126" s="23">
        <v>0.69182389937106925</v>
      </c>
      <c r="U126" s="23">
        <v>0.68627450980392157</v>
      </c>
      <c r="V126" s="23">
        <v>0.60946745562130178</v>
      </c>
      <c r="W126" s="23">
        <v>0.6080402010050252</v>
      </c>
      <c r="X126" s="23">
        <v>0.7</v>
      </c>
      <c r="Y126" s="23">
        <v>0.66744186046511622</v>
      </c>
      <c r="Z126" s="23">
        <v>0.59701492537313428</v>
      </c>
      <c r="AA126" s="23">
        <v>0.64039408866995085</v>
      </c>
      <c r="AB126" s="23">
        <v>0.52229299363057335</v>
      </c>
      <c r="AC126" s="23">
        <v>0.46376811594202905</v>
      </c>
      <c r="AD126" s="23">
        <v>0.49079754601226999</v>
      </c>
      <c r="AE126" s="23">
        <v>0.49142857142857133</v>
      </c>
      <c r="AF126" s="23">
        <v>0.56768558951965065</v>
      </c>
      <c r="AG126" s="23">
        <v>0.57949790794979084</v>
      </c>
    </row>
    <row r="127" spans="1:33" x14ac:dyDescent="0.35">
      <c r="A127" s="39" t="s">
        <v>122</v>
      </c>
      <c r="B127" s="39" t="s">
        <v>19</v>
      </c>
      <c r="C127" s="39" t="s">
        <v>114</v>
      </c>
      <c r="D127" s="39">
        <v>300</v>
      </c>
      <c r="E127" s="39" t="s">
        <v>25</v>
      </c>
      <c r="F127" s="25" t="s">
        <v>47</v>
      </c>
      <c r="G127" s="39" t="s">
        <v>132</v>
      </c>
      <c r="H127" s="23">
        <v>0.49683544303797467</v>
      </c>
      <c r="I127" s="23">
        <v>0.45562130177514804</v>
      </c>
      <c r="J127" s="23">
        <v>0.47159090909090917</v>
      </c>
      <c r="K127" s="23">
        <v>0.52406417112299475</v>
      </c>
      <c r="L127" s="23">
        <v>0.50568181818181812</v>
      </c>
      <c r="M127" s="23">
        <f t="shared" si="0"/>
        <v>0.49075872864176889</v>
      </c>
      <c r="N127" s="23">
        <v>0.5725190839694656</v>
      </c>
      <c r="O127" s="23">
        <v>0.60563380281690149</v>
      </c>
      <c r="P127" s="23">
        <v>0.59060402684563762</v>
      </c>
      <c r="Q127" s="23">
        <v>0.61250000000000004</v>
      </c>
      <c r="R127" s="23">
        <v>0.62962962962962954</v>
      </c>
      <c r="S127" s="23">
        <v>0.61818181818181817</v>
      </c>
      <c r="T127" s="23">
        <v>0.59375</v>
      </c>
      <c r="U127" s="23">
        <v>0.42696629213483139</v>
      </c>
      <c r="V127" s="23">
        <v>0.40646651270207856</v>
      </c>
      <c r="W127" s="23">
        <v>0.47596153846153855</v>
      </c>
      <c r="X127" s="23">
        <v>0.5161290322580645</v>
      </c>
      <c r="Y127" s="23">
        <v>0.56598984771573613</v>
      </c>
      <c r="Z127" s="23">
        <v>0.71724137931034493</v>
      </c>
      <c r="AA127" s="23">
        <v>0.64102564102564097</v>
      </c>
      <c r="AB127" s="23">
        <v>0.71241830065359468</v>
      </c>
      <c r="AC127" s="23">
        <v>0.6847133757961783</v>
      </c>
      <c r="AD127" s="23">
        <v>0.71521035598705507</v>
      </c>
      <c r="AE127" s="23">
        <v>0.79562043795620441</v>
      </c>
      <c r="AF127" s="23">
        <v>0.51941747572815533</v>
      </c>
      <c r="AG127" s="23">
        <v>0.54615384615384621</v>
      </c>
    </row>
    <row r="128" spans="1:33" x14ac:dyDescent="0.35">
      <c r="A128" s="39" t="s">
        <v>118</v>
      </c>
      <c r="B128" s="39" t="s">
        <v>8</v>
      </c>
      <c r="C128" s="39" t="s">
        <v>114</v>
      </c>
      <c r="D128" s="39">
        <v>300</v>
      </c>
      <c r="E128" s="39" t="s">
        <v>25</v>
      </c>
      <c r="F128" s="25" t="s">
        <v>47</v>
      </c>
      <c r="G128" s="39" t="s">
        <v>133</v>
      </c>
      <c r="H128" s="23">
        <v>0.52346570397111902</v>
      </c>
      <c r="I128" s="23">
        <v>0.52173913043478271</v>
      </c>
      <c r="J128" s="23">
        <v>0.47571189279731985</v>
      </c>
      <c r="K128" s="23">
        <v>0.60911270983213428</v>
      </c>
      <c r="L128" s="23">
        <v>0.49180327868852469</v>
      </c>
      <c r="M128" s="23">
        <f t="shared" si="0"/>
        <v>0.52436654314477615</v>
      </c>
      <c r="N128" s="23">
        <v>0.75068493150684934</v>
      </c>
      <c r="O128" s="23">
        <v>0.88207547169811318</v>
      </c>
      <c r="P128" s="23">
        <v>0.90764331210191074</v>
      </c>
      <c r="Q128" s="23">
        <v>0.76971608832807581</v>
      </c>
      <c r="R128" s="23">
        <v>0.72023809523809534</v>
      </c>
      <c r="S128" s="23">
        <v>0.59259259259259256</v>
      </c>
      <c r="T128" s="23">
        <v>0.65340909090909083</v>
      </c>
      <c r="U128" s="23">
        <v>0.55859375</v>
      </c>
      <c r="V128" s="23">
        <v>0.54838709677419351</v>
      </c>
      <c r="W128" s="23">
        <v>0.57883817427385886</v>
      </c>
      <c r="X128" s="23">
        <v>0.57805907172995785</v>
      </c>
      <c r="Y128" s="23">
        <v>0.6026785714285714</v>
      </c>
      <c r="Z128" s="23">
        <v>0.57429718875502012</v>
      </c>
      <c r="AA128" s="23">
        <v>0.60721868365180476</v>
      </c>
      <c r="AB128" s="23">
        <v>0.7407407407407407</v>
      </c>
      <c r="AC128" s="23">
        <v>0.58515283842794763</v>
      </c>
      <c r="AD128" s="23">
        <v>0.61276595744680851</v>
      </c>
      <c r="AE128" s="23">
        <v>0.57647058823529407</v>
      </c>
      <c r="AF128" s="23">
        <v>0.57515030060120242</v>
      </c>
      <c r="AG128" s="23">
        <v>0.57603686635944706</v>
      </c>
    </row>
    <row r="129" spans="1:33" x14ac:dyDescent="0.35">
      <c r="A129" s="39" t="s">
        <v>119</v>
      </c>
      <c r="B129" s="39" t="s">
        <v>8</v>
      </c>
      <c r="C129" s="39" t="s">
        <v>114</v>
      </c>
      <c r="D129" s="39">
        <v>300</v>
      </c>
      <c r="E129" s="39" t="s">
        <v>25</v>
      </c>
      <c r="F129" s="25" t="s">
        <v>47</v>
      </c>
      <c r="G129" s="39" t="s">
        <v>134</v>
      </c>
      <c r="H129" s="23">
        <v>0.60169491525423724</v>
      </c>
      <c r="I129" s="23">
        <v>0.69638554216867465</v>
      </c>
      <c r="J129" s="23">
        <v>0.57399103139013463</v>
      </c>
      <c r="K129" s="23">
        <v>0.54523227383863082</v>
      </c>
      <c r="L129" s="23">
        <v>0.56690997566909984</v>
      </c>
      <c r="M129" s="23">
        <f t="shared" si="0"/>
        <v>0.59684274766415546</v>
      </c>
      <c r="N129" s="23">
        <v>0.64743589743589736</v>
      </c>
      <c r="O129" s="23">
        <v>0.57017543859649122</v>
      </c>
      <c r="P129" s="23">
        <v>0.5524475524475525</v>
      </c>
      <c r="Q129" s="23">
        <v>0.51633986928104569</v>
      </c>
      <c r="R129" s="23">
        <v>0.5112359550561798</v>
      </c>
      <c r="S129" s="23">
        <v>0.60747663551401865</v>
      </c>
      <c r="T129" s="23">
        <v>0.59605911330049266</v>
      </c>
      <c r="U129" s="23">
        <v>0.57674418604651168</v>
      </c>
      <c r="V129" s="23">
        <v>0.61538461538461542</v>
      </c>
      <c r="W129" s="23">
        <v>0.59030837004405279</v>
      </c>
      <c r="X129" s="23">
        <v>0.6004464285714286</v>
      </c>
      <c r="Y129" s="23">
        <v>0.61403508771929816</v>
      </c>
      <c r="Z129" s="23">
        <v>0.65745856353591159</v>
      </c>
      <c r="AA129" s="23">
        <v>0.57985257985257976</v>
      </c>
      <c r="AB129" s="23">
        <v>0.52313883299798802</v>
      </c>
      <c r="AC129" s="23">
        <v>0.560878243512974</v>
      </c>
      <c r="AD129" s="23">
        <v>0.57805907172995785</v>
      </c>
      <c r="AE129" s="23">
        <v>0.62875536480686689</v>
      </c>
      <c r="AF129" s="23">
        <v>0.578125</v>
      </c>
      <c r="AG129" s="23">
        <v>0.54980079681274896</v>
      </c>
    </row>
    <row r="130" spans="1:33" x14ac:dyDescent="0.35">
      <c r="A130" s="39" t="s">
        <v>123</v>
      </c>
      <c r="B130" s="39" t="s">
        <v>19</v>
      </c>
      <c r="C130" s="39" t="s">
        <v>114</v>
      </c>
      <c r="D130" s="39">
        <v>300</v>
      </c>
      <c r="E130" s="39" t="s">
        <v>25</v>
      </c>
      <c r="F130" s="25" t="s">
        <v>47</v>
      </c>
      <c r="G130" s="39" t="s">
        <v>138</v>
      </c>
      <c r="H130" s="23">
        <v>0.41780821917808209</v>
      </c>
      <c r="I130" s="23">
        <v>0.49875930521091805</v>
      </c>
      <c r="J130" s="23">
        <v>0.47692307692307701</v>
      </c>
      <c r="K130" s="23">
        <v>0.38650306748466257</v>
      </c>
      <c r="L130" s="23">
        <v>0.48754448398576522</v>
      </c>
      <c r="M130" s="23">
        <f t="shared" si="0"/>
        <v>0.45350763055650101</v>
      </c>
      <c r="N130" s="23">
        <v>0.88709677419354849</v>
      </c>
      <c r="O130" s="23">
        <v>0.59139784946236551</v>
      </c>
      <c r="P130" s="23">
        <v>0.55128205128205132</v>
      </c>
      <c r="Q130" s="23">
        <v>0.3853211009174311</v>
      </c>
      <c r="R130" s="23">
        <v>0.38659793814432986</v>
      </c>
      <c r="S130" s="23">
        <v>0.365979381443299</v>
      </c>
      <c r="T130" s="23">
        <v>0.36775818639798485</v>
      </c>
      <c r="U130" s="23">
        <v>0.41555555555555546</v>
      </c>
      <c r="V130" s="23">
        <v>0.4756756756756757</v>
      </c>
      <c r="W130" s="23">
        <v>0.40147783251231517</v>
      </c>
      <c r="X130" s="23">
        <v>0.32304526748971196</v>
      </c>
      <c r="Y130" s="23">
        <v>0.32413793103448274</v>
      </c>
      <c r="Z130" s="23">
        <v>0.3098591549295775</v>
      </c>
      <c r="AA130" s="23">
        <v>0.31337325349301404</v>
      </c>
      <c r="AB130" s="23">
        <v>0.334710743801653</v>
      </c>
      <c r="AC130" s="23">
        <v>0.36983471074380159</v>
      </c>
      <c r="AD130" s="23">
        <v>0.37551867219917012</v>
      </c>
      <c r="AE130" s="23">
        <v>0.37053571428571419</v>
      </c>
      <c r="AF130" s="23">
        <v>0.3966244725738397</v>
      </c>
      <c r="AG130" s="23">
        <v>0.39915966386554613</v>
      </c>
    </row>
    <row r="131" spans="1:33" x14ac:dyDescent="0.35">
      <c r="A131" s="39" t="s">
        <v>79</v>
      </c>
      <c r="B131" s="39" t="s">
        <v>8</v>
      </c>
      <c r="C131" s="39" t="s">
        <v>114</v>
      </c>
      <c r="D131" s="39">
        <v>300</v>
      </c>
      <c r="E131" s="39" t="s">
        <v>25</v>
      </c>
      <c r="F131" s="25" t="s">
        <v>47</v>
      </c>
      <c r="G131" s="39" t="s">
        <v>139</v>
      </c>
      <c r="H131" s="23">
        <v>0.43999999999999995</v>
      </c>
      <c r="I131" s="23">
        <v>0.43369175627240142</v>
      </c>
      <c r="J131" s="23">
        <v>0.39849624060150379</v>
      </c>
      <c r="K131" s="23">
        <v>0.40601503759398505</v>
      </c>
      <c r="L131" s="23">
        <v>0.41333333333333333</v>
      </c>
      <c r="M131" s="23">
        <f t="shared" si="0"/>
        <v>0.41830727356024477</v>
      </c>
      <c r="N131" s="23">
        <v>1.0695187165775399</v>
      </c>
      <c r="O131" s="23">
        <v>0.60439560439560447</v>
      </c>
      <c r="P131" s="23">
        <v>0.51648351648351642</v>
      </c>
      <c r="Q131" s="23">
        <v>0.46153846153846145</v>
      </c>
      <c r="R131" s="23">
        <v>0.44666666666666677</v>
      </c>
      <c r="S131" s="23">
        <v>0.375</v>
      </c>
      <c r="T131" s="23">
        <v>0.42285714285714282</v>
      </c>
      <c r="U131" s="23">
        <v>0.38586956521739135</v>
      </c>
      <c r="V131" s="23">
        <v>0.44660194174757284</v>
      </c>
      <c r="W131" s="23">
        <v>0.33928571428571419</v>
      </c>
      <c r="X131" s="23">
        <v>0.36888888888888882</v>
      </c>
      <c r="Y131" s="23">
        <v>0.31531531531531543</v>
      </c>
      <c r="Z131" s="23">
        <v>0.37288135593220328</v>
      </c>
      <c r="AA131" s="23">
        <v>0.40211640211640209</v>
      </c>
      <c r="AB131" s="23">
        <v>0.38589211618257258</v>
      </c>
      <c r="AC131" s="23">
        <v>0.38441558441558432</v>
      </c>
      <c r="AD131" s="23">
        <v>0.46518987341772156</v>
      </c>
      <c r="AE131" s="23">
        <v>0.40217391304347827</v>
      </c>
      <c r="AF131" s="23">
        <v>0.36885245901639352</v>
      </c>
      <c r="AG131" s="23">
        <v>0.3230403800475059</v>
      </c>
    </row>
    <row r="132" spans="1:33" x14ac:dyDescent="0.35">
      <c r="A132" s="39" t="s">
        <v>17</v>
      </c>
      <c r="B132" s="39" t="s">
        <v>8</v>
      </c>
      <c r="C132" s="39" t="s">
        <v>114</v>
      </c>
      <c r="D132" s="39">
        <v>300</v>
      </c>
      <c r="E132" s="39" t="s">
        <v>25</v>
      </c>
      <c r="F132" s="25" t="s">
        <v>47</v>
      </c>
      <c r="G132" s="39" t="s">
        <v>140</v>
      </c>
      <c r="H132" s="23">
        <v>0.36127744510978044</v>
      </c>
      <c r="I132" s="23">
        <v>0.40963855421686746</v>
      </c>
      <c r="J132" s="23">
        <v>0.3666666666666667</v>
      </c>
      <c r="K132" s="23">
        <v>0.36293436293436288</v>
      </c>
      <c r="L132" s="23">
        <v>0.43382352941176472</v>
      </c>
      <c r="M132" s="23">
        <f t="shared" si="0"/>
        <v>0.38686811166788843</v>
      </c>
      <c r="N132" s="23">
        <v>1.0238095238095237</v>
      </c>
      <c r="O132" s="23">
        <v>0.56756756756756754</v>
      </c>
      <c r="P132" s="23">
        <v>0.64303178484107582</v>
      </c>
      <c r="Q132" s="23">
        <v>0.33732534930139724</v>
      </c>
      <c r="R132" s="23">
        <v>0.34257425742574266</v>
      </c>
      <c r="S132" s="23">
        <v>0.30812854442344051</v>
      </c>
      <c r="T132" s="23">
        <v>0.31950207468879666</v>
      </c>
      <c r="U132" s="23">
        <v>0.34146341463414642</v>
      </c>
      <c r="V132" s="23">
        <v>0.3640256959314776</v>
      </c>
      <c r="W132" s="23">
        <v>0.38054968287526436</v>
      </c>
      <c r="X132" s="23">
        <v>0.3745019920318724</v>
      </c>
      <c r="Y132" s="23">
        <v>0.4140625</v>
      </c>
      <c r="Z132" s="23">
        <v>0.40740740740740744</v>
      </c>
      <c r="AA132" s="23">
        <v>0.40262582056892771</v>
      </c>
      <c r="AB132" s="23">
        <v>0.40928270042194104</v>
      </c>
      <c r="AC132" s="23">
        <v>0.47334754797441358</v>
      </c>
      <c r="AD132" s="23">
        <v>0.44715447154471555</v>
      </c>
      <c r="AE132" s="23">
        <v>0.45418326693227096</v>
      </c>
      <c r="AF132" s="23">
        <v>0.42410714285714279</v>
      </c>
      <c r="AG132" s="23">
        <v>0.36886993603411522</v>
      </c>
    </row>
    <row r="133" spans="1:33" x14ac:dyDescent="0.35">
      <c r="A133" s="39" t="s">
        <v>117</v>
      </c>
      <c r="B133" s="39" t="s">
        <v>19</v>
      </c>
      <c r="C133" s="39" t="s">
        <v>114</v>
      </c>
      <c r="D133" s="39">
        <v>300</v>
      </c>
      <c r="E133" s="39" t="s">
        <v>25</v>
      </c>
      <c r="F133" s="25" t="s">
        <v>47</v>
      </c>
      <c r="G133" s="39" t="s">
        <v>141</v>
      </c>
      <c r="H133" s="23">
        <v>0.3168724279835391</v>
      </c>
      <c r="I133" s="23">
        <v>0.4331983805668016</v>
      </c>
      <c r="J133" s="23">
        <v>0.47008547008547019</v>
      </c>
      <c r="K133" s="23">
        <v>0.32089552238805963</v>
      </c>
      <c r="L133" s="23">
        <v>0.3941605839416058</v>
      </c>
      <c r="M133" s="23">
        <f t="shared" si="0"/>
        <v>0.38704247699309524</v>
      </c>
      <c r="N133" s="23">
        <v>0.70418848167539272</v>
      </c>
      <c r="O133" s="23">
        <v>1.2372881355932202</v>
      </c>
      <c r="P133" s="23">
        <v>0.93150684931506844</v>
      </c>
      <c r="Q133" s="23">
        <v>0.72812499999999991</v>
      </c>
      <c r="R133" s="23">
        <v>0.65921787709497215</v>
      </c>
      <c r="S133" s="23">
        <v>0.5862068965517242</v>
      </c>
      <c r="T133" s="23">
        <v>0.60810810810810811</v>
      </c>
      <c r="U133" s="23">
        <v>0.5720930232558139</v>
      </c>
      <c r="V133" s="23">
        <v>0.54566744730679151</v>
      </c>
      <c r="W133" s="23">
        <v>0.52272727272727271</v>
      </c>
      <c r="X133" s="23">
        <v>0.46391752577319578</v>
      </c>
      <c r="Y133" s="23">
        <v>0.47727272727272729</v>
      </c>
      <c r="Z133" s="23">
        <v>0.54909090909090907</v>
      </c>
      <c r="AA133" s="23">
        <v>0.52471482889733845</v>
      </c>
      <c r="AB133" s="23">
        <v>0.51637764932562624</v>
      </c>
      <c r="AC133" s="23">
        <v>0.43256997455470736</v>
      </c>
      <c r="AD133" s="23">
        <v>0.4787644787644787</v>
      </c>
      <c r="AE133" s="23">
        <v>0.4734848484848484</v>
      </c>
      <c r="AF133" s="23">
        <v>0.46382978723404245</v>
      </c>
      <c r="AG133" s="23">
        <v>0.47161572052401746</v>
      </c>
    </row>
    <row r="134" spans="1:33" x14ac:dyDescent="0.35">
      <c r="A134" s="39" t="s">
        <v>122</v>
      </c>
      <c r="B134" s="39" t="s">
        <v>8</v>
      </c>
      <c r="C134" s="39" t="s">
        <v>114</v>
      </c>
      <c r="D134" s="39">
        <v>300</v>
      </c>
      <c r="E134" s="39" t="s">
        <v>25</v>
      </c>
      <c r="F134" s="25" t="s">
        <v>47</v>
      </c>
      <c r="G134" s="39" t="s">
        <v>142</v>
      </c>
      <c r="H134" s="23">
        <v>0.45882352941176463</v>
      </c>
      <c r="I134" s="23">
        <v>0.48158640226628902</v>
      </c>
      <c r="J134" s="23">
        <v>0.45945945945945943</v>
      </c>
      <c r="K134" s="23">
        <v>0.50119904076738608</v>
      </c>
      <c r="L134" s="23">
        <v>0.45081967213114749</v>
      </c>
      <c r="M134" s="23">
        <f t="shared" si="0"/>
        <v>0.47037762080720935</v>
      </c>
      <c r="N134" s="23">
        <v>0.54858934169279006</v>
      </c>
      <c r="O134" s="23">
        <v>0.55172413793103448</v>
      </c>
      <c r="P134" s="23">
        <v>0.53968253968253976</v>
      </c>
      <c r="Q134" s="23">
        <v>0.5</v>
      </c>
      <c r="R134" s="23">
        <v>0.4520958083832336</v>
      </c>
      <c r="S134" s="23">
        <v>0.47239263803680975</v>
      </c>
      <c r="T134" s="23">
        <v>0.4731182795698925</v>
      </c>
      <c r="U134" s="23">
        <v>0.54123711340206193</v>
      </c>
      <c r="V134" s="23">
        <v>0.52409638554216875</v>
      </c>
      <c r="W134" s="23">
        <v>0.5393258426966292</v>
      </c>
      <c r="X134" s="23">
        <v>0.49044585987261136</v>
      </c>
      <c r="Y134" s="23">
        <v>0.51973684210526305</v>
      </c>
      <c r="Z134" s="23">
        <v>0.5314009661835748</v>
      </c>
      <c r="AA134" s="23">
        <v>0.49230769230769234</v>
      </c>
      <c r="AB134" s="23">
        <v>0.57432432432432434</v>
      </c>
      <c r="AC134" s="23">
        <v>0.56108597285067874</v>
      </c>
      <c r="AD134" s="23">
        <v>0.57766990291262132</v>
      </c>
      <c r="AE134" s="23">
        <v>0.48201438848920852</v>
      </c>
      <c r="AF134" s="23">
        <v>0.56115107913669071</v>
      </c>
      <c r="AG134" s="23">
        <v>0.51072961373390569</v>
      </c>
    </row>
    <row r="135" spans="1:33" x14ac:dyDescent="0.35">
      <c r="A135" s="39" t="s">
        <v>121</v>
      </c>
      <c r="B135" s="39" t="s">
        <v>8</v>
      </c>
      <c r="C135" s="39" t="s">
        <v>114</v>
      </c>
      <c r="D135" s="39">
        <v>300</v>
      </c>
      <c r="E135" s="39" t="s">
        <v>25</v>
      </c>
      <c r="F135" s="25" t="s">
        <v>47</v>
      </c>
      <c r="G135" s="39" t="s">
        <v>139</v>
      </c>
      <c r="H135" s="23">
        <v>0.35449735449735442</v>
      </c>
      <c r="I135" s="23">
        <v>0.32558139534883712</v>
      </c>
      <c r="J135" s="23">
        <v>0.42018779342723001</v>
      </c>
      <c r="K135" s="23">
        <v>0.4887640449438202</v>
      </c>
      <c r="L135" s="23">
        <v>0.38028169014084501</v>
      </c>
      <c r="M135" s="23">
        <f t="shared" si="0"/>
        <v>0.39386245567161737</v>
      </c>
      <c r="N135" s="23">
        <v>1.2290076335877864</v>
      </c>
      <c r="O135" s="23">
        <v>0.634020618556701</v>
      </c>
      <c r="P135" s="23">
        <v>0.86792452830188682</v>
      </c>
      <c r="Q135" s="23">
        <v>0.65957446808510634</v>
      </c>
      <c r="R135" s="23">
        <v>0.4850000000000001</v>
      </c>
      <c r="S135" s="23">
        <v>0.4598214285714286</v>
      </c>
      <c r="T135" s="23">
        <v>0.43367346938775508</v>
      </c>
      <c r="U135" s="23">
        <v>0.40546697038724377</v>
      </c>
      <c r="V135" s="23">
        <v>0.45701357466063341</v>
      </c>
      <c r="W135" s="23">
        <v>0.46222222222222231</v>
      </c>
      <c r="X135" s="23">
        <v>0.45971563981042651</v>
      </c>
      <c r="Y135" s="23">
        <v>0.51818181818181808</v>
      </c>
      <c r="Z135" s="23">
        <v>0.41083916083916083</v>
      </c>
      <c r="AA135" s="23">
        <v>0.41599999999999993</v>
      </c>
      <c r="AB135" s="23">
        <v>0.46899224806201545</v>
      </c>
      <c r="AC135" s="23">
        <v>0.49256505576208176</v>
      </c>
      <c r="AD135" s="23">
        <v>0.56170212765957439</v>
      </c>
      <c r="AE135" s="23">
        <v>0.51654411764705888</v>
      </c>
      <c r="AF135" s="23">
        <v>0.54152823920265791</v>
      </c>
      <c r="AG135" s="23">
        <v>0.49805447470817121</v>
      </c>
    </row>
    <row r="136" spans="1:33" x14ac:dyDescent="0.35">
      <c r="A136" s="39" t="s">
        <v>118</v>
      </c>
      <c r="B136" s="39" t="s">
        <v>19</v>
      </c>
      <c r="C136" s="39" t="s">
        <v>114</v>
      </c>
      <c r="D136" s="39">
        <v>300</v>
      </c>
      <c r="E136" s="39" t="s">
        <v>25</v>
      </c>
      <c r="F136" s="25" t="s">
        <v>47</v>
      </c>
      <c r="G136" s="39" t="s">
        <v>143</v>
      </c>
      <c r="H136" s="23">
        <v>0.52910052910052907</v>
      </c>
      <c r="I136" s="23">
        <v>0.50652741514360322</v>
      </c>
      <c r="J136" s="23">
        <v>0.56857142857142851</v>
      </c>
      <c r="K136" s="23">
        <v>0.50657894736842102</v>
      </c>
      <c r="L136" s="23">
        <v>0.52592592592592591</v>
      </c>
      <c r="M136" s="23">
        <f t="shared" si="0"/>
        <v>0.52734084922198154</v>
      </c>
      <c r="N136" s="23">
        <v>0.63636363636363646</v>
      </c>
      <c r="O136" s="23">
        <v>0.50347222222222232</v>
      </c>
      <c r="P136" s="23">
        <v>0.4816513761467891</v>
      </c>
      <c r="Q136" s="23">
        <v>0.48058252427184467</v>
      </c>
      <c r="R136" s="23">
        <v>0.53266331658291466</v>
      </c>
      <c r="S136" s="23">
        <v>0.52644836272040307</v>
      </c>
      <c r="T136" s="23">
        <v>0.51546391752577314</v>
      </c>
      <c r="U136" s="23">
        <v>0.5625</v>
      </c>
      <c r="V136" s="23">
        <v>0.54545454545454541</v>
      </c>
      <c r="W136" s="23">
        <v>0.53731343283582089</v>
      </c>
      <c r="X136" s="23">
        <v>0.47715736040609147</v>
      </c>
      <c r="Y136" s="23">
        <v>0.50660792951541844</v>
      </c>
      <c r="Z136" s="23">
        <v>0.55601659751037347</v>
      </c>
      <c r="AA136" s="23">
        <v>0.46190476190476182</v>
      </c>
      <c r="AB136" s="23">
        <v>0.510752688172043</v>
      </c>
      <c r="AC136" s="23">
        <v>0.50566893424036286</v>
      </c>
      <c r="AD136" s="23">
        <v>0.61752988047808755</v>
      </c>
      <c r="AE136" s="23">
        <v>0.53711790393013104</v>
      </c>
      <c r="AF136" s="23">
        <v>0.57268722466960353</v>
      </c>
      <c r="AG136" s="23">
        <v>0.46875</v>
      </c>
    </row>
    <row r="137" spans="1:33" x14ac:dyDescent="0.35">
      <c r="A137" s="39" t="s">
        <v>125</v>
      </c>
      <c r="B137" s="39" t="s">
        <v>19</v>
      </c>
      <c r="C137" s="39" t="s">
        <v>114</v>
      </c>
      <c r="D137" s="39">
        <v>300</v>
      </c>
      <c r="E137" s="39" t="s">
        <v>25</v>
      </c>
      <c r="F137" s="25" t="s">
        <v>47</v>
      </c>
      <c r="G137" s="39" t="s">
        <v>144</v>
      </c>
      <c r="H137" s="23">
        <v>0.38953488372093026</v>
      </c>
      <c r="I137" s="23">
        <v>0.34946236559139776</v>
      </c>
      <c r="J137" s="23">
        <v>0.38775510204081631</v>
      </c>
      <c r="K137" s="23">
        <v>0.38235294117647056</v>
      </c>
      <c r="L137" s="23">
        <v>0.38327526132404177</v>
      </c>
      <c r="M137" s="23">
        <f t="shared" si="0"/>
        <v>0.37847611077073134</v>
      </c>
      <c r="N137" s="23">
        <v>0.35933147632311968</v>
      </c>
      <c r="O137" s="23">
        <v>0.52336448598130847</v>
      </c>
      <c r="P137" s="23">
        <v>0.45132743362831862</v>
      </c>
      <c r="Q137" s="23">
        <v>0.44761904761904758</v>
      </c>
      <c r="R137" s="23">
        <v>0.43127962085308047</v>
      </c>
      <c r="S137" s="23">
        <v>0.39461883408071752</v>
      </c>
      <c r="T137" s="23">
        <v>0.37621359223300965</v>
      </c>
      <c r="U137" s="23">
        <v>0.38974358974358969</v>
      </c>
      <c r="V137" s="23">
        <v>0.40598290598290587</v>
      </c>
      <c r="W137" s="23">
        <v>0.39393939393939403</v>
      </c>
      <c r="X137" s="23">
        <v>0.39042821158690177</v>
      </c>
      <c r="Y137" s="23">
        <v>0.42288557213930345</v>
      </c>
      <c r="Z137" s="23">
        <v>0.45833333333333326</v>
      </c>
      <c r="AA137" s="23">
        <v>0.42583732057416257</v>
      </c>
      <c r="AB137" s="23">
        <v>0.46043165467625902</v>
      </c>
      <c r="AC137" s="23">
        <v>0.48611111111111116</v>
      </c>
      <c r="AD137" s="23">
        <v>0.48881789137380194</v>
      </c>
      <c r="AE137" s="23">
        <v>0.39682539682539675</v>
      </c>
      <c r="AF137" s="23">
        <v>0.32217573221757312</v>
      </c>
      <c r="AG137" s="23">
        <v>0.42032332563510399</v>
      </c>
    </row>
    <row r="138" spans="1:33" x14ac:dyDescent="0.35">
      <c r="A138" s="39" t="s">
        <v>16</v>
      </c>
      <c r="B138" s="39" t="s">
        <v>19</v>
      </c>
      <c r="C138" s="39" t="s">
        <v>114</v>
      </c>
      <c r="D138" s="39">
        <v>1000</v>
      </c>
      <c r="E138" s="39" t="s">
        <v>25</v>
      </c>
      <c r="F138" s="25" t="s">
        <v>47</v>
      </c>
      <c r="G138" s="39" t="s">
        <v>131</v>
      </c>
      <c r="H138" s="23">
        <v>0.39410187667560326</v>
      </c>
      <c r="I138" s="23">
        <v>0.40952380952380962</v>
      </c>
      <c r="J138" s="23">
        <v>0.50104821802935007</v>
      </c>
      <c r="K138" s="23">
        <v>0.53676470588235303</v>
      </c>
      <c r="L138" s="23">
        <v>0.58506224066390033</v>
      </c>
      <c r="M138" s="23">
        <f t="shared" si="0"/>
        <v>0.48530017015500332</v>
      </c>
      <c r="N138" s="23">
        <v>0.6212121212121211</v>
      </c>
      <c r="O138" s="23">
        <v>0.56862745098039214</v>
      </c>
      <c r="P138" s="23">
        <v>0.45205479452054798</v>
      </c>
      <c r="Q138" s="23">
        <v>0.41883116883116878</v>
      </c>
      <c r="R138" s="23">
        <v>0.45806451612903221</v>
      </c>
      <c r="S138" s="23">
        <v>0.41212121212121211</v>
      </c>
      <c r="T138" s="23">
        <v>0.38139534883720927</v>
      </c>
      <c r="U138" s="23">
        <v>0.41025641025641035</v>
      </c>
      <c r="V138" s="23">
        <v>0.39574468085106385</v>
      </c>
      <c r="W138" s="23">
        <v>0.55188679245283012</v>
      </c>
      <c r="X138" s="23">
        <v>0.4536340852130325</v>
      </c>
      <c r="Y138" s="23">
        <v>0.45958429561200931</v>
      </c>
      <c r="Z138" s="23">
        <v>0.47500000000000009</v>
      </c>
      <c r="AA138" s="23">
        <v>0.60789473684210527</v>
      </c>
      <c r="AB138" s="23">
        <v>0.42061281337047363</v>
      </c>
      <c r="AC138" s="23">
        <v>0.4058956916099774</v>
      </c>
      <c r="AD138" s="23">
        <v>0.56923076923076921</v>
      </c>
      <c r="AE138" s="23">
        <v>0.570754716981132</v>
      </c>
      <c r="AF138" s="23">
        <v>0.60201511335012592</v>
      </c>
      <c r="AG138" s="23">
        <v>0.37770897832817329</v>
      </c>
    </row>
    <row r="139" spans="1:33" x14ac:dyDescent="0.35">
      <c r="A139" s="39" t="s">
        <v>79</v>
      </c>
      <c r="B139" s="39" t="s">
        <v>19</v>
      </c>
      <c r="C139" s="39" t="s">
        <v>114</v>
      </c>
      <c r="D139" s="39">
        <v>1000</v>
      </c>
      <c r="E139" s="39" t="s">
        <v>25</v>
      </c>
      <c r="F139" s="25" t="s">
        <v>47</v>
      </c>
      <c r="G139" s="39" t="s">
        <v>132</v>
      </c>
      <c r="H139" s="23">
        <v>0.43999999999999995</v>
      </c>
      <c r="I139" s="23">
        <v>0.53755868544600949</v>
      </c>
      <c r="J139" s="23">
        <v>0.62631578947368416</v>
      </c>
      <c r="K139" s="23">
        <v>0.63316582914572872</v>
      </c>
      <c r="L139" s="23">
        <v>0.41843971631205679</v>
      </c>
      <c r="M139" s="23">
        <f t="shared" si="0"/>
        <v>0.53109600407549584</v>
      </c>
      <c r="N139" s="23">
        <v>0.78125</v>
      </c>
      <c r="O139" s="23">
        <v>0.72289156626506035</v>
      </c>
      <c r="P139" s="23">
        <v>0.47619047619047628</v>
      </c>
      <c r="Q139" s="23">
        <v>0.50322580645161286</v>
      </c>
      <c r="R139" s="23">
        <v>0.40178571428571419</v>
      </c>
      <c r="S139" s="23">
        <v>0.33333333333333326</v>
      </c>
      <c r="T139" s="23">
        <v>0.33050847457627119</v>
      </c>
      <c r="U139" s="23">
        <v>0.329059829059829</v>
      </c>
      <c r="V139" s="23">
        <v>0.37610619469026552</v>
      </c>
      <c r="W139" s="23">
        <v>0.38864628820960689</v>
      </c>
      <c r="X139" s="23">
        <v>0.3768736616702355</v>
      </c>
      <c r="Y139" s="23">
        <v>0.36660268714011512</v>
      </c>
      <c r="Z139" s="23">
        <v>0.37795275590551181</v>
      </c>
      <c r="AA139" s="23">
        <v>0.39055793991416299</v>
      </c>
      <c r="AB139" s="23">
        <v>0.42999999999999994</v>
      </c>
      <c r="AC139" s="23">
        <v>0.41228070175438591</v>
      </c>
      <c r="AD139" s="23">
        <v>0.44747899159663862</v>
      </c>
      <c r="AE139" s="23">
        <v>0.46650717703349276</v>
      </c>
      <c r="AF139" s="23">
        <v>0.4854368932038835</v>
      </c>
      <c r="AG139" s="23">
        <v>0.35576923076923084</v>
      </c>
    </row>
    <row r="140" spans="1:33" x14ac:dyDescent="0.35">
      <c r="A140" s="39" t="s">
        <v>117</v>
      </c>
      <c r="B140" s="39" t="s">
        <v>8</v>
      </c>
      <c r="C140" s="39" t="s">
        <v>114</v>
      </c>
      <c r="D140" s="39">
        <v>1000</v>
      </c>
      <c r="E140" s="39" t="s">
        <v>25</v>
      </c>
      <c r="F140" s="25" t="s">
        <v>47</v>
      </c>
      <c r="G140" s="39" t="s">
        <v>131</v>
      </c>
      <c r="H140" s="23">
        <v>0.43511450381679384</v>
      </c>
      <c r="I140" s="23">
        <v>0.35164835164835173</v>
      </c>
      <c r="J140" s="23">
        <v>0.4285714285714286</v>
      </c>
      <c r="K140" s="23">
        <v>0.38285714285714278</v>
      </c>
      <c r="L140" s="23">
        <v>0.54014598540145986</v>
      </c>
      <c r="M140" s="23">
        <f t="shared" si="0"/>
        <v>0.4276674824590353</v>
      </c>
      <c r="N140" s="23">
        <v>0.65161290322580645</v>
      </c>
      <c r="O140" s="23">
        <v>1.0899999999999999</v>
      </c>
      <c r="P140" s="23">
        <v>1.0206185567010309</v>
      </c>
      <c r="Q140" s="23">
        <v>0.84615384615384626</v>
      </c>
      <c r="R140" s="23">
        <v>0.77519379844961245</v>
      </c>
      <c r="S140" s="23">
        <v>0.57042253521126751</v>
      </c>
      <c r="T140" s="23">
        <v>0.6556291390728477</v>
      </c>
      <c r="U140" s="23">
        <v>0.66666666666666674</v>
      </c>
      <c r="V140" s="23">
        <v>0.67164179104477606</v>
      </c>
      <c r="W140" s="23">
        <v>0.64878048780487796</v>
      </c>
      <c r="X140" s="23">
        <v>0.49112426035502965</v>
      </c>
      <c r="Y140" s="23">
        <v>0.49354838709677429</v>
      </c>
      <c r="Z140" s="23">
        <v>0.57714285714285718</v>
      </c>
      <c r="AA140" s="23">
        <v>0.60965794768611681</v>
      </c>
      <c r="AB140" s="23">
        <v>0.5957446808510638</v>
      </c>
      <c r="AC140" s="23">
        <v>0.60082304526748964</v>
      </c>
      <c r="AD140" s="23">
        <v>0.5714285714285714</v>
      </c>
      <c r="AE140" s="23">
        <v>0.4907407407407407</v>
      </c>
      <c r="AF140" s="23">
        <v>0.42424242424242431</v>
      </c>
      <c r="AG140" s="23">
        <v>0.48697916666666674</v>
      </c>
    </row>
    <row r="141" spans="1:33" x14ac:dyDescent="0.35">
      <c r="A141" s="39" t="s">
        <v>122</v>
      </c>
      <c r="B141" s="39" t="s">
        <v>19</v>
      </c>
      <c r="C141" s="39" t="s">
        <v>114</v>
      </c>
      <c r="D141" s="39">
        <v>1000</v>
      </c>
      <c r="E141" s="39" t="s">
        <v>25</v>
      </c>
      <c r="F141" s="25" t="s">
        <v>47</v>
      </c>
      <c r="G141" s="39" t="s">
        <v>132</v>
      </c>
      <c r="H141" s="23">
        <v>0.53005464480874309</v>
      </c>
      <c r="I141" s="23">
        <v>0.5714285714285714</v>
      </c>
      <c r="J141" s="23">
        <v>0.53201970443349755</v>
      </c>
      <c r="K141" s="23">
        <v>0.66341463414634139</v>
      </c>
      <c r="L141" s="23">
        <v>0.43283582089552231</v>
      </c>
      <c r="M141" s="23">
        <f t="shared" si="0"/>
        <v>0.54595067514253515</v>
      </c>
      <c r="N141" s="23">
        <v>0.74390243902439024</v>
      </c>
      <c r="O141" s="23">
        <v>0.61016949152542366</v>
      </c>
      <c r="P141" s="23">
        <v>0.46500000000000008</v>
      </c>
      <c r="Q141" s="23">
        <v>0.45812807881773399</v>
      </c>
      <c r="R141" s="23">
        <v>0.48022598870056488</v>
      </c>
      <c r="S141" s="23">
        <v>0.47029702970297027</v>
      </c>
      <c r="T141" s="23">
        <v>0.47341772151898742</v>
      </c>
      <c r="U141" s="23">
        <v>0.42920353982300874</v>
      </c>
      <c r="V141" s="23">
        <v>0.42622950819672134</v>
      </c>
      <c r="W141" s="23">
        <v>0.43421052631578938</v>
      </c>
      <c r="X141" s="23">
        <v>0.40047393364928907</v>
      </c>
      <c r="Y141" s="23">
        <v>0.45909090909090899</v>
      </c>
      <c r="Z141" s="23">
        <v>0.50224215246636761</v>
      </c>
      <c r="AA141" s="23">
        <v>0.57004830917874405</v>
      </c>
      <c r="AB141" s="23">
        <v>0.49327354260089695</v>
      </c>
      <c r="AC141" s="23">
        <v>0.51091703056768556</v>
      </c>
      <c r="AD141" s="23">
        <v>0.56363636363636371</v>
      </c>
      <c r="AE141" s="23">
        <v>0.56682027649769595</v>
      </c>
      <c r="AF141" s="23">
        <v>0.54672897196261672</v>
      </c>
      <c r="AG141" s="23">
        <v>0.51882845188284521</v>
      </c>
    </row>
    <row r="142" spans="1:33" x14ac:dyDescent="0.35">
      <c r="A142" s="39" t="s">
        <v>118</v>
      </c>
      <c r="B142" s="39" t="s">
        <v>8</v>
      </c>
      <c r="C142" s="39" t="s">
        <v>114</v>
      </c>
      <c r="D142" s="39">
        <v>1000</v>
      </c>
      <c r="E142" s="39" t="s">
        <v>25</v>
      </c>
      <c r="F142" s="25" t="s">
        <v>47</v>
      </c>
      <c r="G142" s="39" t="s">
        <v>133</v>
      </c>
      <c r="H142" s="23">
        <v>0.44378698224852076</v>
      </c>
      <c r="I142" s="23">
        <v>0.43269230769230771</v>
      </c>
      <c r="J142" s="23">
        <v>0.4375</v>
      </c>
      <c r="K142" s="23">
        <v>0.42028985507246386</v>
      </c>
      <c r="L142" s="23">
        <v>0.55555555555555558</v>
      </c>
      <c r="M142" s="23">
        <f t="shared" si="0"/>
        <v>0.45796494011376954</v>
      </c>
      <c r="N142" s="23">
        <v>0.74784110535405879</v>
      </c>
      <c r="O142" s="23">
        <v>0.63247863247863245</v>
      </c>
      <c r="P142" s="23">
        <v>0.5</v>
      </c>
      <c r="Q142" s="23">
        <v>0.47887323943661975</v>
      </c>
      <c r="R142" s="23">
        <v>0.44262295081967218</v>
      </c>
      <c r="S142" s="23">
        <v>0.460093896713615</v>
      </c>
      <c r="T142" s="23">
        <v>0.53191489361702127</v>
      </c>
      <c r="U142" s="23">
        <v>0.48780487804878048</v>
      </c>
      <c r="V142" s="23">
        <v>0.53612167300380231</v>
      </c>
      <c r="W142" s="23">
        <v>0.51698113207547181</v>
      </c>
      <c r="X142" s="23">
        <v>0.57831325301204828</v>
      </c>
      <c r="Y142" s="23">
        <v>0.42647058823529416</v>
      </c>
      <c r="Z142" s="23">
        <v>0.44061302681992331</v>
      </c>
      <c r="AA142" s="23">
        <v>0.52733118971061099</v>
      </c>
      <c r="AB142" s="23">
        <v>0.40594059405940586</v>
      </c>
      <c r="AC142" s="23">
        <v>0.41714285714285704</v>
      </c>
      <c r="AD142" s="23">
        <v>0.45639534883720922</v>
      </c>
      <c r="AE142" s="23">
        <v>0.50793650793650791</v>
      </c>
      <c r="AF142" s="23">
        <v>0.54794520547945202</v>
      </c>
      <c r="AG142" s="23">
        <v>0.60075329566854996</v>
      </c>
    </row>
    <row r="143" spans="1:33" x14ac:dyDescent="0.35">
      <c r="A143" s="39" t="s">
        <v>119</v>
      </c>
      <c r="B143" s="39" t="s">
        <v>8</v>
      </c>
      <c r="C143" s="39" t="s">
        <v>114</v>
      </c>
      <c r="D143" s="39">
        <v>1000</v>
      </c>
      <c r="E143" s="39" t="s">
        <v>25</v>
      </c>
      <c r="F143" s="25" t="s">
        <v>47</v>
      </c>
      <c r="G143" s="39" t="s">
        <v>134</v>
      </c>
      <c r="H143" s="23">
        <v>0.58407079646017701</v>
      </c>
      <c r="I143" s="23">
        <v>0.59953703703703698</v>
      </c>
      <c r="J143" s="23">
        <v>0.64622641509433953</v>
      </c>
      <c r="K143" s="23">
        <v>0.65346534653465338</v>
      </c>
      <c r="L143" s="23">
        <v>0.43642611683848798</v>
      </c>
      <c r="M143" s="23">
        <f t="shared" si="0"/>
        <v>0.58394514239293893</v>
      </c>
      <c r="N143" s="23">
        <v>0.60126582278481022</v>
      </c>
      <c r="O143" s="23">
        <v>0.63963963963963955</v>
      </c>
      <c r="P143" s="23">
        <v>0.60479041916167664</v>
      </c>
      <c r="Q143" s="23">
        <v>0.58156028368794321</v>
      </c>
      <c r="R143" s="23">
        <v>0.50857142857142867</v>
      </c>
      <c r="S143" s="23">
        <v>0.58653846153846145</v>
      </c>
      <c r="T143" s="23">
        <v>0.59401709401709413</v>
      </c>
      <c r="U143" s="23">
        <v>0.61456102783725908</v>
      </c>
      <c r="V143" s="23">
        <v>0.6166666666666667</v>
      </c>
      <c r="W143" s="23">
        <v>0.58515283842794763</v>
      </c>
      <c r="X143" s="23">
        <v>0.53982300884955747</v>
      </c>
      <c r="Y143" s="23">
        <v>0.58033573141486805</v>
      </c>
      <c r="Z143" s="23">
        <v>0.63824289405684764</v>
      </c>
      <c r="AA143" s="23">
        <v>0.61924686192468625</v>
      </c>
      <c r="AB143" s="23">
        <v>0.62871287128712861</v>
      </c>
      <c r="AC143" s="23">
        <v>0.69376693766937669</v>
      </c>
      <c r="AD143" s="23">
        <v>0.52750000000000008</v>
      </c>
      <c r="AE143" s="23">
        <v>0.52879581151832467</v>
      </c>
      <c r="AF143" s="23">
        <v>0.55837563451776639</v>
      </c>
      <c r="AG143" s="23">
        <v>0.5</v>
      </c>
    </row>
    <row r="144" spans="1:33" x14ac:dyDescent="0.35">
      <c r="A144" s="39" t="s">
        <v>123</v>
      </c>
      <c r="B144" s="39" t="s">
        <v>19</v>
      </c>
      <c r="C144" s="39" t="s">
        <v>114</v>
      </c>
      <c r="D144" s="39">
        <v>1000</v>
      </c>
      <c r="E144" s="39" t="s">
        <v>25</v>
      </c>
      <c r="F144" s="25" t="s">
        <v>47</v>
      </c>
      <c r="G144" s="39" t="s">
        <v>138</v>
      </c>
      <c r="H144" s="23">
        <v>0.46571428571428575</v>
      </c>
      <c r="I144" s="23">
        <v>0.44999999999999996</v>
      </c>
      <c r="J144" s="23">
        <v>0.45454545454545459</v>
      </c>
      <c r="K144" s="23">
        <v>0.46202531645569622</v>
      </c>
      <c r="L144" s="23">
        <v>0.46195652173913038</v>
      </c>
      <c r="M144" s="23">
        <f t="shared" si="0"/>
        <v>0.45884831569091339</v>
      </c>
      <c r="N144" s="23">
        <v>0.5714285714285714</v>
      </c>
      <c r="O144" s="23">
        <v>0.62352941176470589</v>
      </c>
      <c r="P144" s="23">
        <v>0.77960526315789469</v>
      </c>
      <c r="Q144" s="23">
        <v>0.3666666666666667</v>
      </c>
      <c r="R144" s="23">
        <v>0.38461538461538458</v>
      </c>
      <c r="S144" s="23">
        <v>0.32227488151658767</v>
      </c>
      <c r="T144" s="23">
        <v>0.30136986301369872</v>
      </c>
      <c r="U144" s="23">
        <v>0.29069767441860472</v>
      </c>
      <c r="V144" s="23">
        <v>0.31153846153846154</v>
      </c>
      <c r="W144" s="23">
        <v>0.32589285714285721</v>
      </c>
      <c r="X144" s="23">
        <v>0.33928571428571419</v>
      </c>
      <c r="Y144" s="23">
        <v>0.31726907630522083</v>
      </c>
      <c r="Z144" s="23">
        <v>0.32101167315175094</v>
      </c>
      <c r="AA144" s="23">
        <v>0.30738522954091807</v>
      </c>
      <c r="AB144" s="23">
        <v>0.32352941176470584</v>
      </c>
      <c r="AC144" s="23">
        <v>0.32716049382716039</v>
      </c>
      <c r="AD144" s="23">
        <v>0.38938053097345127</v>
      </c>
      <c r="AE144" s="23">
        <v>0.39949748743718594</v>
      </c>
      <c r="AF144" s="23">
        <v>0.36279069767441863</v>
      </c>
      <c r="AG144" s="23">
        <v>0.35585585585585577</v>
      </c>
    </row>
    <row r="145" spans="1:33" x14ac:dyDescent="0.35">
      <c r="A145" s="39" t="s">
        <v>79</v>
      </c>
      <c r="B145" s="39" t="s">
        <v>8</v>
      </c>
      <c r="C145" s="39" t="s">
        <v>114</v>
      </c>
      <c r="D145" s="39">
        <v>1000</v>
      </c>
      <c r="E145" s="39" t="s">
        <v>25</v>
      </c>
      <c r="F145" s="25" t="s">
        <v>47</v>
      </c>
      <c r="G145" s="39" t="s">
        <v>139</v>
      </c>
      <c r="H145" s="23">
        <v>0.37948717948717947</v>
      </c>
      <c r="I145" s="23">
        <v>0.39051094890510951</v>
      </c>
      <c r="J145" s="23">
        <v>0.34146341463414642</v>
      </c>
      <c r="K145" s="23">
        <v>0.3004291845493563</v>
      </c>
      <c r="L145" s="23">
        <v>0.31557377049180335</v>
      </c>
      <c r="M145" s="23">
        <f t="shared" si="0"/>
        <v>0.34549289961351903</v>
      </c>
      <c r="N145" s="23">
        <v>0.91497975708502022</v>
      </c>
      <c r="O145" s="23">
        <v>0.67010309278350522</v>
      </c>
      <c r="P145" s="23">
        <v>0.53333333333333344</v>
      </c>
      <c r="Q145" s="23">
        <v>0.47169811320754707</v>
      </c>
      <c r="R145" s="23">
        <v>0.42241379310344818</v>
      </c>
      <c r="S145" s="23">
        <v>0.37172774869109948</v>
      </c>
      <c r="T145" s="23">
        <v>0.33333333333333326</v>
      </c>
      <c r="U145" s="23">
        <v>0.3199052132701421</v>
      </c>
      <c r="V145" s="23">
        <v>0.3638443935926774</v>
      </c>
      <c r="W145" s="23">
        <v>0.3460076045627376</v>
      </c>
      <c r="X145" s="23">
        <v>0.38745387453874547</v>
      </c>
      <c r="Y145" s="23">
        <v>0.32323232323232332</v>
      </c>
      <c r="Z145" s="23">
        <v>0.34507042253521125</v>
      </c>
      <c r="AA145" s="23">
        <v>0.39999999999999991</v>
      </c>
      <c r="AB145" s="23">
        <v>0.33587786259541974</v>
      </c>
      <c r="AC145" s="23">
        <v>0.46367521367521358</v>
      </c>
      <c r="AD145" s="23">
        <v>0.4204355108877722</v>
      </c>
      <c r="AE145" s="23">
        <v>0.50608695652173918</v>
      </c>
      <c r="AF145" s="23">
        <v>0.40154440154440163</v>
      </c>
      <c r="AG145" s="23">
        <v>0.41651376146788999</v>
      </c>
    </row>
    <row r="146" spans="1:33" x14ac:dyDescent="0.35">
      <c r="A146" s="39" t="s">
        <v>17</v>
      </c>
      <c r="B146" s="39" t="s">
        <v>8</v>
      </c>
      <c r="C146" s="39" t="s">
        <v>114</v>
      </c>
      <c r="D146" s="39">
        <v>1000</v>
      </c>
      <c r="E146" s="39" t="s">
        <v>25</v>
      </c>
      <c r="F146" s="25" t="s">
        <v>47</v>
      </c>
      <c r="G146" s="39" t="s">
        <v>140</v>
      </c>
      <c r="H146" s="23">
        <v>0.40588235294117636</v>
      </c>
      <c r="I146" s="23">
        <v>0.39303482587064686</v>
      </c>
      <c r="J146" s="23">
        <v>0.32832080200501257</v>
      </c>
      <c r="K146" s="23">
        <v>0.37560975609756087</v>
      </c>
      <c r="L146" s="23">
        <v>0.37280701754385959</v>
      </c>
      <c r="M146" s="23">
        <f t="shared" si="0"/>
        <v>0.37513095089165127</v>
      </c>
      <c r="N146" s="23">
        <v>0.79870129870129869</v>
      </c>
      <c r="O146" s="23">
        <v>1.2875816993464051</v>
      </c>
      <c r="P146" s="23">
        <v>0.56140350877192979</v>
      </c>
      <c r="Q146" s="23">
        <v>0.76</v>
      </c>
      <c r="R146" s="23">
        <v>0.76158940397350983</v>
      </c>
      <c r="S146" s="23">
        <v>0.67307692307692313</v>
      </c>
      <c r="T146" s="23">
        <v>0.62048192771084332</v>
      </c>
      <c r="U146" s="23">
        <v>0.59473684210526323</v>
      </c>
      <c r="V146" s="23">
        <v>0.67021276595744683</v>
      </c>
      <c r="W146" s="23">
        <v>0.6146788990825689</v>
      </c>
      <c r="X146" s="23">
        <v>0.62610619469026552</v>
      </c>
      <c r="Y146" s="23">
        <v>0.4988123515439431</v>
      </c>
      <c r="Z146" s="23">
        <v>0.55513307984790883</v>
      </c>
      <c r="AA146" s="23">
        <v>0.49572649572649574</v>
      </c>
      <c r="AB146" s="23">
        <v>0.44672131147540983</v>
      </c>
      <c r="AC146" s="23">
        <v>0.56055363321799301</v>
      </c>
      <c r="AD146" s="23">
        <v>0.54785478547854782</v>
      </c>
      <c r="AE146" s="23">
        <v>0.38308457711442778</v>
      </c>
      <c r="AF146" s="23">
        <v>0.48770491803278682</v>
      </c>
      <c r="AG146" s="23">
        <v>0.50714285714285712</v>
      </c>
    </row>
    <row r="147" spans="1:33" x14ac:dyDescent="0.35">
      <c r="A147" s="39" t="s">
        <v>117</v>
      </c>
      <c r="B147" s="39" t="s">
        <v>19</v>
      </c>
      <c r="C147" s="39" t="s">
        <v>114</v>
      </c>
      <c r="D147" s="39">
        <v>1000</v>
      </c>
      <c r="E147" s="39" t="s">
        <v>25</v>
      </c>
      <c r="F147" s="25" t="s">
        <v>47</v>
      </c>
      <c r="G147" s="39" t="s">
        <v>141</v>
      </c>
      <c r="H147" s="23">
        <v>0.326171875</v>
      </c>
      <c r="I147" s="23">
        <v>0.38176638176638167</v>
      </c>
      <c r="J147" s="23">
        <v>0.3793103448275863</v>
      </c>
      <c r="K147" s="23">
        <v>0.37349397590361444</v>
      </c>
      <c r="L147" s="23">
        <v>0.45576407506702421</v>
      </c>
      <c r="M147" s="23">
        <f t="shared" si="0"/>
        <v>0.38330133051292131</v>
      </c>
      <c r="N147" s="23">
        <v>0.66759002770083109</v>
      </c>
      <c r="O147" s="23">
        <v>0.5934959349593496</v>
      </c>
      <c r="P147" s="23">
        <v>0.43488943488943499</v>
      </c>
      <c r="Q147" s="23">
        <v>0.27419354838709675</v>
      </c>
      <c r="R147" s="23">
        <v>0.38683127572016462</v>
      </c>
      <c r="S147" s="23">
        <v>0.38009049773755654</v>
      </c>
      <c r="T147" s="23">
        <v>0.40298507462686572</v>
      </c>
      <c r="U147" s="23">
        <v>0.47524752475247523</v>
      </c>
      <c r="V147" s="23">
        <v>0.48826291079812201</v>
      </c>
      <c r="W147" s="23">
        <v>0.3925925925925926</v>
      </c>
      <c r="X147" s="23">
        <v>0.47317073170731705</v>
      </c>
      <c r="Y147" s="23">
        <v>0.46698113207547176</v>
      </c>
      <c r="Z147" s="23">
        <v>0.44072164948453607</v>
      </c>
      <c r="AA147" s="23">
        <v>0.45327102803738328</v>
      </c>
      <c r="AB147" s="23">
        <v>0.45238095238095233</v>
      </c>
      <c r="AC147" s="23">
        <v>0.39759036144578319</v>
      </c>
      <c r="AD147" s="23">
        <v>0.4453125</v>
      </c>
      <c r="AE147" s="23">
        <v>0.45569620253164556</v>
      </c>
      <c r="AF147" s="23">
        <v>0.47587719298245612</v>
      </c>
      <c r="AG147" s="23">
        <v>0.4731182795698925</v>
      </c>
    </row>
    <row r="148" spans="1:33" x14ac:dyDescent="0.35">
      <c r="A148" s="39" t="s">
        <v>122</v>
      </c>
      <c r="B148" s="39" t="s">
        <v>8</v>
      </c>
      <c r="C148" s="39" t="s">
        <v>114</v>
      </c>
      <c r="D148" s="39">
        <v>1000</v>
      </c>
      <c r="E148" s="39" t="s">
        <v>25</v>
      </c>
      <c r="F148" s="25" t="s">
        <v>47</v>
      </c>
      <c r="G148" s="39" t="s">
        <v>142</v>
      </c>
      <c r="H148" s="23">
        <v>0.40437158469945356</v>
      </c>
      <c r="I148" s="23">
        <v>0.52252252252252251</v>
      </c>
      <c r="J148" s="23">
        <v>0.51198630136986312</v>
      </c>
      <c r="K148" s="23">
        <v>0.53745928338762217</v>
      </c>
      <c r="L148" s="23">
        <v>0.48962655601659755</v>
      </c>
      <c r="M148" s="23">
        <f t="shared" si="0"/>
        <v>0.49319324959921185</v>
      </c>
      <c r="N148" s="23">
        <v>0.61594202898550732</v>
      </c>
      <c r="O148" s="23">
        <v>0.54347826086956519</v>
      </c>
      <c r="P148" s="23">
        <v>0.36410256410256414</v>
      </c>
      <c r="Q148" s="23">
        <v>0.36585365853658547</v>
      </c>
      <c r="R148" s="23">
        <v>0.36966824644549767</v>
      </c>
      <c r="S148" s="23">
        <v>0.39574468085106385</v>
      </c>
      <c r="T148" s="23">
        <v>0.47863247863247871</v>
      </c>
      <c r="U148" s="23">
        <v>0.41712707182320452</v>
      </c>
      <c r="V148" s="23">
        <v>0.45386533665835405</v>
      </c>
      <c r="W148" s="23">
        <v>0.55241935483870974</v>
      </c>
      <c r="X148" s="23">
        <v>0.64628820960698685</v>
      </c>
      <c r="Y148" s="23">
        <v>0.53271028037383172</v>
      </c>
      <c r="Z148" s="23">
        <v>0.41242937853107353</v>
      </c>
      <c r="AA148" s="23">
        <v>0.58536585365853666</v>
      </c>
      <c r="AB148" s="23">
        <v>0.63385826771653542</v>
      </c>
      <c r="AC148" s="23">
        <v>0.62213740458015265</v>
      </c>
      <c r="AD148" s="23">
        <v>0.65546218487394947</v>
      </c>
      <c r="AE148" s="23">
        <v>0.67377398720682313</v>
      </c>
      <c r="AF148" s="23">
        <v>0.62100456621004563</v>
      </c>
      <c r="AG148" s="23">
        <v>0.583673469387755</v>
      </c>
    </row>
    <row r="149" spans="1:33" x14ac:dyDescent="0.35">
      <c r="A149" s="39" t="s">
        <v>121</v>
      </c>
      <c r="B149" s="39" t="s">
        <v>8</v>
      </c>
      <c r="C149" s="39" t="s">
        <v>114</v>
      </c>
      <c r="D149" s="39">
        <v>1000</v>
      </c>
      <c r="E149" s="39" t="s">
        <v>25</v>
      </c>
      <c r="F149" s="25" t="s">
        <v>47</v>
      </c>
      <c r="G149" s="39" t="s">
        <v>139</v>
      </c>
      <c r="H149" s="23">
        <v>0.36479591836734704</v>
      </c>
      <c r="I149" s="23">
        <v>0.40961098398169327</v>
      </c>
      <c r="J149" s="23">
        <v>0.36322869955156944</v>
      </c>
      <c r="K149" s="23">
        <v>0.26881720430107525</v>
      </c>
      <c r="L149" s="23">
        <v>0.39873417721518978</v>
      </c>
      <c r="M149" s="23">
        <f t="shared" si="0"/>
        <v>0.36103739668337498</v>
      </c>
      <c r="N149" s="23">
        <v>1.1515151515151514</v>
      </c>
      <c r="O149" s="23">
        <v>0.63265306122448983</v>
      </c>
      <c r="P149" s="23">
        <v>0.92070484581497802</v>
      </c>
      <c r="Q149" s="23">
        <v>0.74103585657370519</v>
      </c>
      <c r="R149" s="23">
        <v>0.49221183800623058</v>
      </c>
      <c r="S149" s="23">
        <v>0.43147208121827418</v>
      </c>
      <c r="T149" s="23">
        <v>0.39030023094688215</v>
      </c>
      <c r="U149" s="23">
        <v>0.37154989384288739</v>
      </c>
      <c r="V149" s="23">
        <v>0.37647058823529411</v>
      </c>
      <c r="W149" s="23">
        <v>0.34387351778656128</v>
      </c>
      <c r="X149" s="23">
        <v>0.3613445378151261</v>
      </c>
      <c r="Y149" s="23">
        <v>0.30172413793103448</v>
      </c>
      <c r="Z149" s="23">
        <v>0.33898305084745761</v>
      </c>
      <c r="AA149" s="23">
        <v>0.29653679653679643</v>
      </c>
      <c r="AB149" s="23">
        <v>0.3613445378151261</v>
      </c>
      <c r="AC149" s="23">
        <v>0.39285714285714279</v>
      </c>
      <c r="AD149" s="23">
        <v>0.36450839328537166</v>
      </c>
      <c r="AE149" s="23">
        <v>0.4263157894736842</v>
      </c>
      <c r="AF149" s="23">
        <v>0.38580246913580241</v>
      </c>
      <c r="AG149" s="23">
        <v>0.36650485436893199</v>
      </c>
    </row>
    <row r="150" spans="1:33" x14ac:dyDescent="0.35">
      <c r="A150" s="39" t="s">
        <v>118</v>
      </c>
      <c r="B150" s="39" t="s">
        <v>19</v>
      </c>
      <c r="C150" s="39" t="s">
        <v>114</v>
      </c>
      <c r="D150" s="39">
        <v>1000</v>
      </c>
      <c r="E150" s="39" t="s">
        <v>25</v>
      </c>
      <c r="F150" s="25" t="s">
        <v>47</v>
      </c>
      <c r="G150" s="39" t="s">
        <v>143</v>
      </c>
      <c r="H150" s="23">
        <v>0.47085201793721976</v>
      </c>
      <c r="I150" s="23">
        <v>0.43093922651933703</v>
      </c>
      <c r="J150" s="23">
        <v>0.47552447552447563</v>
      </c>
      <c r="K150" s="23">
        <v>0.42758620689655169</v>
      </c>
      <c r="L150" s="23">
        <v>0.49328859060402674</v>
      </c>
      <c r="M150" s="23">
        <f t="shared" si="0"/>
        <v>0.45963810349632217</v>
      </c>
      <c r="N150" s="23">
        <v>1.9142857142857141</v>
      </c>
      <c r="O150" s="23">
        <v>0.72839506172839497</v>
      </c>
      <c r="P150" s="23">
        <v>0.79225352112676051</v>
      </c>
      <c r="Q150" s="23">
        <v>0.58219178082191791</v>
      </c>
      <c r="R150" s="23">
        <v>0.57309941520467844</v>
      </c>
      <c r="S150" s="23">
        <v>0.56497175141242928</v>
      </c>
      <c r="T150" s="23">
        <v>0.52747252747252737</v>
      </c>
      <c r="U150" s="23">
        <v>0.52</v>
      </c>
      <c r="V150" s="23">
        <v>0.45979899497487442</v>
      </c>
      <c r="W150" s="23">
        <v>0.51485148514851486</v>
      </c>
      <c r="X150" s="23">
        <v>0.46428571428571419</v>
      </c>
      <c r="Y150" s="23">
        <v>0.45161290322580649</v>
      </c>
      <c r="Z150" s="23">
        <v>0.39370078740157477</v>
      </c>
      <c r="AA150" s="23">
        <v>0.38016528925619841</v>
      </c>
      <c r="AB150" s="23">
        <v>0.35294117647058831</v>
      </c>
      <c r="AC150" s="23">
        <v>0.3584070796460177</v>
      </c>
      <c r="AD150" s="23">
        <v>0.34615384615384626</v>
      </c>
      <c r="AE150" s="23">
        <v>0.38695652173913042</v>
      </c>
      <c r="AF150" s="23">
        <v>0.42986425339366519</v>
      </c>
      <c r="AG150" s="23">
        <v>0.4361233480176212</v>
      </c>
    </row>
    <row r="151" spans="1:33" x14ac:dyDescent="0.35">
      <c r="A151" s="39" t="s">
        <v>125</v>
      </c>
      <c r="B151" s="39" t="s">
        <v>19</v>
      </c>
      <c r="C151" s="39" t="s">
        <v>114</v>
      </c>
      <c r="D151" s="39">
        <v>1000</v>
      </c>
      <c r="E151" s="39" t="s">
        <v>25</v>
      </c>
      <c r="F151" s="25" t="s">
        <v>47</v>
      </c>
      <c r="G151" s="39" t="s">
        <v>144</v>
      </c>
      <c r="H151" s="23">
        <v>0.38135593220338992</v>
      </c>
      <c r="I151" s="23">
        <v>0.38888888888888884</v>
      </c>
      <c r="J151" s="23">
        <v>0.41463414634146334</v>
      </c>
      <c r="K151" s="23">
        <v>0.40636042402826855</v>
      </c>
      <c r="L151" s="23">
        <v>0.38194444444444442</v>
      </c>
      <c r="M151" s="23">
        <f t="shared" si="0"/>
        <v>0.39463676718129104</v>
      </c>
      <c r="N151" s="23">
        <v>0.59859154929577474</v>
      </c>
      <c r="O151" s="23">
        <v>0.47651006711409405</v>
      </c>
      <c r="P151" s="23">
        <v>0.42131979695431476</v>
      </c>
      <c r="Q151" s="23">
        <v>0.40331491712707179</v>
      </c>
      <c r="R151" s="23">
        <v>0.39779005524861888</v>
      </c>
      <c r="S151" s="23">
        <v>0.39285714285714279</v>
      </c>
      <c r="T151" s="23">
        <v>0.40437158469945356</v>
      </c>
      <c r="U151" s="23">
        <v>0.37563451776649748</v>
      </c>
      <c r="V151" s="23">
        <v>0.36507936507936511</v>
      </c>
      <c r="W151" s="23">
        <v>0.46171693735498831</v>
      </c>
      <c r="X151" s="23">
        <v>0.35064935064935066</v>
      </c>
      <c r="Y151" s="23">
        <v>0.49230769230769234</v>
      </c>
      <c r="Z151" s="23">
        <v>0.55633802816901401</v>
      </c>
      <c r="AA151" s="23">
        <v>0.47872340425531923</v>
      </c>
      <c r="AB151" s="23">
        <v>0.38161559888579388</v>
      </c>
      <c r="AC151" s="23">
        <v>0.47196261682243001</v>
      </c>
      <c r="AD151" s="23">
        <v>0.57534246575342474</v>
      </c>
      <c r="AE151" s="23">
        <v>0.56551724137931036</v>
      </c>
      <c r="AF151" s="23">
        <v>0.51549295774647885</v>
      </c>
      <c r="AG151" s="23">
        <v>0.46443514644351458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9FB25-EDB2-6F49-A9FF-F9FC142A709D}">
  <dimension ref="A1:AG136"/>
  <sheetViews>
    <sheetView topLeftCell="A25" workbookViewId="0">
      <selection activeCell="F64" sqref="A64:XFD136"/>
    </sheetView>
  </sheetViews>
  <sheetFormatPr defaultColWidth="10.58203125" defaultRowHeight="14" x14ac:dyDescent="0.4"/>
  <cols>
    <col min="1" max="16384" width="10.58203125" style="45"/>
  </cols>
  <sheetData>
    <row r="1" spans="1:32" s="44" customFormat="1" x14ac:dyDescent="0.4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4" t="s">
        <v>48</v>
      </c>
      <c r="H1" s="44" t="s">
        <v>49</v>
      </c>
      <c r="I1" s="44" t="s">
        <v>50</v>
      </c>
      <c r="J1" s="44" t="s">
        <v>51</v>
      </c>
      <c r="K1" s="44" t="s">
        <v>52</v>
      </c>
      <c r="L1" s="44" t="s">
        <v>53</v>
      </c>
      <c r="M1" s="44" t="s">
        <v>54</v>
      </c>
      <c r="N1" s="44" t="s">
        <v>113</v>
      </c>
      <c r="O1" s="44" t="s">
        <v>112</v>
      </c>
      <c r="P1" s="44" t="s">
        <v>57</v>
      </c>
      <c r="Q1" s="44" t="s">
        <v>58</v>
      </c>
      <c r="R1" s="44" t="s">
        <v>59</v>
      </c>
      <c r="S1" s="44" t="s">
        <v>60</v>
      </c>
      <c r="T1" s="44" t="s">
        <v>61</v>
      </c>
      <c r="U1" s="44" t="s">
        <v>62</v>
      </c>
      <c r="V1" s="44" t="s">
        <v>63</v>
      </c>
      <c r="W1" s="44" t="s">
        <v>64</v>
      </c>
      <c r="X1" s="44" t="s">
        <v>65</v>
      </c>
      <c r="Y1" s="44" t="s">
        <v>66</v>
      </c>
      <c r="Z1" s="44" t="s">
        <v>67</v>
      </c>
      <c r="AA1" s="44" t="s">
        <v>68</v>
      </c>
      <c r="AB1" s="44" t="s">
        <v>69</v>
      </c>
      <c r="AC1" s="44" t="s">
        <v>70</v>
      </c>
      <c r="AD1" s="44" t="s">
        <v>71</v>
      </c>
      <c r="AE1" s="44" t="s">
        <v>72</v>
      </c>
      <c r="AF1" s="44" t="s">
        <v>73</v>
      </c>
    </row>
    <row r="2" spans="1:32" x14ac:dyDescent="0.4">
      <c r="A2" s="45" t="s">
        <v>81</v>
      </c>
      <c r="B2" s="45" t="s">
        <v>99</v>
      </c>
      <c r="C2" s="45" t="s">
        <v>145</v>
      </c>
      <c r="D2" s="45">
        <v>0</v>
      </c>
      <c r="E2" s="45" t="s">
        <v>32</v>
      </c>
      <c r="F2" s="45" t="s">
        <v>11</v>
      </c>
      <c r="G2" s="46">
        <v>106.8897638</v>
      </c>
      <c r="H2" s="46">
        <v>104.5275591</v>
      </c>
      <c r="I2" s="46">
        <v>111.6141732</v>
      </c>
      <c r="J2" s="46">
        <v>94.488188980000004</v>
      </c>
      <c r="K2" s="46">
        <v>103.9370079</v>
      </c>
      <c r="L2" s="46">
        <v>78.543307089999999</v>
      </c>
      <c r="M2" s="46">
        <v>100</v>
      </c>
      <c r="N2" s="46">
        <v>87.992125979999997</v>
      </c>
      <c r="O2" s="46">
        <v>63.18897638</v>
      </c>
      <c r="P2" s="46">
        <v>64.66535433</v>
      </c>
      <c r="Q2" s="46">
        <v>70.866141729999995</v>
      </c>
      <c r="R2" s="46">
        <v>63.779527559999998</v>
      </c>
      <c r="S2" s="46">
        <v>60.236220469999999</v>
      </c>
      <c r="T2" s="46">
        <v>59.055118110000002</v>
      </c>
      <c r="U2" s="46">
        <v>67.913385829999996</v>
      </c>
      <c r="V2" s="46">
        <v>79.133858270000005</v>
      </c>
      <c r="W2" s="46">
        <v>79.133858270000005</v>
      </c>
      <c r="X2" s="46">
        <v>73.818897640000003</v>
      </c>
      <c r="Y2" s="46">
        <v>86.220472439999995</v>
      </c>
      <c r="Z2" s="46">
        <v>95.669291340000001</v>
      </c>
      <c r="AA2" s="46">
        <v>79.724409449999996</v>
      </c>
      <c r="AB2" s="46">
        <v>85.629921260000003</v>
      </c>
      <c r="AC2" s="46">
        <v>85.039370079999998</v>
      </c>
      <c r="AD2" s="46">
        <v>85.629921260000003</v>
      </c>
      <c r="AE2" s="46">
        <v>79.724409449999996</v>
      </c>
      <c r="AF2" s="46">
        <v>74.409448819999994</v>
      </c>
    </row>
    <row r="3" spans="1:32" x14ac:dyDescent="0.4">
      <c r="A3" s="45" t="s">
        <v>82</v>
      </c>
      <c r="B3" s="45" t="s">
        <v>99</v>
      </c>
      <c r="C3" s="45" t="s">
        <v>145</v>
      </c>
      <c r="D3" s="45">
        <v>0</v>
      </c>
      <c r="E3" s="45" t="s">
        <v>32</v>
      </c>
      <c r="F3" s="45" t="s">
        <v>11</v>
      </c>
      <c r="G3" s="46">
        <v>98.059964730000004</v>
      </c>
      <c r="H3" s="46">
        <v>98.059964730000004</v>
      </c>
      <c r="I3" s="46">
        <v>98.059964730000004</v>
      </c>
      <c r="J3" s="46">
        <v>110.7583774</v>
      </c>
      <c r="K3" s="46">
        <v>101.5873016</v>
      </c>
      <c r="L3" s="46">
        <v>93.474426809999997</v>
      </c>
      <c r="M3" s="46">
        <v>100</v>
      </c>
      <c r="N3" s="46">
        <v>114.9911817</v>
      </c>
      <c r="O3" s="46">
        <v>56.437389770000003</v>
      </c>
      <c r="P3" s="46">
        <v>98.059964730000004</v>
      </c>
      <c r="Q3" s="46">
        <v>78.306878310000002</v>
      </c>
      <c r="R3" s="46">
        <v>68.430335099999994</v>
      </c>
      <c r="S3" s="46">
        <v>79.012345679999996</v>
      </c>
      <c r="T3" s="46">
        <v>88.888888890000004</v>
      </c>
      <c r="U3" s="46">
        <v>88.888888890000004</v>
      </c>
      <c r="V3" s="46">
        <v>83.950617280000003</v>
      </c>
      <c r="W3" s="46">
        <v>82.539682540000001</v>
      </c>
      <c r="X3" s="46">
        <v>63.49206349</v>
      </c>
      <c r="Y3" s="46">
        <v>66.313932980000004</v>
      </c>
      <c r="Z3" s="46">
        <v>77.60141093</v>
      </c>
      <c r="AA3" s="46">
        <v>86.77248677</v>
      </c>
      <c r="AB3" s="46">
        <v>101.5873016</v>
      </c>
      <c r="AC3" s="46">
        <v>80.423280419999998</v>
      </c>
      <c r="AD3" s="46">
        <v>76.895943560000006</v>
      </c>
      <c r="AE3" s="46">
        <v>74.074074069999995</v>
      </c>
      <c r="AF3" s="46">
        <v>80.776014110000006</v>
      </c>
    </row>
    <row r="4" spans="1:32" x14ac:dyDescent="0.4">
      <c r="A4" s="45" t="s">
        <v>22</v>
      </c>
      <c r="B4" s="45" t="s">
        <v>99</v>
      </c>
      <c r="C4" s="45" t="s">
        <v>145</v>
      </c>
      <c r="D4" s="45">
        <v>0</v>
      </c>
      <c r="E4" s="45" t="s">
        <v>32</v>
      </c>
      <c r="F4" s="45" t="s">
        <v>11</v>
      </c>
      <c r="G4" s="46">
        <v>80.952380950000006</v>
      </c>
      <c r="H4" s="46">
        <v>64.880952379999997</v>
      </c>
      <c r="I4" s="46">
        <v>62.5</v>
      </c>
      <c r="J4" s="46">
        <v>207.44047620000001</v>
      </c>
      <c r="K4" s="46">
        <v>81.25</v>
      </c>
      <c r="L4" s="46">
        <v>102.9761905</v>
      </c>
      <c r="M4" s="46">
        <v>100</v>
      </c>
      <c r="N4" s="46">
        <v>73.214285709999999</v>
      </c>
      <c r="O4" s="46">
        <v>78.869047620000003</v>
      </c>
      <c r="P4" s="46">
        <v>34.52380952</v>
      </c>
      <c r="Q4" s="46">
        <v>90.77380952</v>
      </c>
      <c r="R4" s="46">
        <v>70.684523810000002</v>
      </c>
      <c r="S4" s="46">
        <v>50.595238100000003</v>
      </c>
      <c r="T4" s="46">
        <v>32.73809524</v>
      </c>
      <c r="U4" s="46">
        <v>75.297619049999994</v>
      </c>
      <c r="V4" s="46">
        <v>88.541666669999998</v>
      </c>
      <c r="W4" s="46">
        <v>101.7857143</v>
      </c>
      <c r="X4" s="46">
        <v>94.940476189999998</v>
      </c>
      <c r="Y4" s="46">
        <v>88.095238100000003</v>
      </c>
      <c r="Z4" s="46">
        <v>77.97619048</v>
      </c>
      <c r="AA4" s="46">
        <v>35.119047620000003</v>
      </c>
      <c r="AB4" s="46">
        <v>166.66666670000001</v>
      </c>
      <c r="AC4" s="46">
        <v>62.202380949999998</v>
      </c>
      <c r="AD4" s="46">
        <v>108.33333330000001</v>
      </c>
      <c r="AE4" s="46">
        <v>70.535714290000001</v>
      </c>
      <c r="AF4" s="46">
        <v>47.916666669999998</v>
      </c>
    </row>
    <row r="5" spans="1:32" x14ac:dyDescent="0.4">
      <c r="A5" s="45" t="s">
        <v>83</v>
      </c>
      <c r="B5" s="45" t="s">
        <v>99</v>
      </c>
      <c r="C5" s="45" t="s">
        <v>145</v>
      </c>
      <c r="D5" s="45">
        <v>0</v>
      </c>
      <c r="E5" s="45" t="s">
        <v>32</v>
      </c>
      <c r="F5" s="45" t="s">
        <v>11</v>
      </c>
      <c r="G5" s="46">
        <v>123.0456853</v>
      </c>
      <c r="H5" s="46">
        <v>123.0456853</v>
      </c>
      <c r="I5" s="46">
        <v>80.406091369999999</v>
      </c>
      <c r="J5" s="46">
        <v>76.142131980000002</v>
      </c>
      <c r="K5" s="46">
        <v>102.33502540000001</v>
      </c>
      <c r="L5" s="46">
        <v>95.025380709999993</v>
      </c>
      <c r="M5" s="46">
        <v>100</v>
      </c>
      <c r="N5" s="46">
        <v>91.370558380000006</v>
      </c>
      <c r="O5" s="46">
        <v>84.974619290000007</v>
      </c>
      <c r="P5" s="46">
        <v>78.578680199999994</v>
      </c>
      <c r="Q5" s="46">
        <v>64.568527919999994</v>
      </c>
      <c r="R5" s="46">
        <v>55.431472079999999</v>
      </c>
      <c r="S5" s="46">
        <v>54.822335029999998</v>
      </c>
      <c r="T5" s="46">
        <v>62.741116750000003</v>
      </c>
      <c r="U5" s="46">
        <v>112.69035529999999</v>
      </c>
      <c r="V5" s="46">
        <v>106.5989848</v>
      </c>
      <c r="W5" s="46">
        <v>95.025380709999993</v>
      </c>
      <c r="X5" s="46">
        <v>82.842639590000005</v>
      </c>
      <c r="Y5" s="46">
        <v>68.832487310000005</v>
      </c>
      <c r="Z5" s="46">
        <v>68.832487310000005</v>
      </c>
      <c r="AA5" s="46">
        <v>65.177664969999995</v>
      </c>
      <c r="AB5" s="46">
        <v>62.131979700000002</v>
      </c>
      <c r="AC5" s="46">
        <v>95.025380709999993</v>
      </c>
      <c r="AD5" s="46">
        <v>105.38071069999999</v>
      </c>
      <c r="AE5" s="46">
        <v>105.0761421</v>
      </c>
      <c r="AF5" s="46">
        <v>79.796954310000004</v>
      </c>
    </row>
    <row r="6" spans="1:32" x14ac:dyDescent="0.4">
      <c r="A6" s="45" t="s">
        <v>84</v>
      </c>
      <c r="B6" s="45" t="s">
        <v>99</v>
      </c>
      <c r="C6" s="45" t="s">
        <v>145</v>
      </c>
      <c r="D6" s="45">
        <v>0</v>
      </c>
      <c r="E6" s="45" t="s">
        <v>32</v>
      </c>
      <c r="F6" s="45" t="s">
        <v>11</v>
      </c>
      <c r="G6" s="46">
        <v>107.3529412</v>
      </c>
      <c r="H6" s="46">
        <v>126.1029412</v>
      </c>
      <c r="I6" s="46">
        <v>109.1911765</v>
      </c>
      <c r="J6" s="46">
        <v>80.882352940000004</v>
      </c>
      <c r="K6" s="46">
        <v>71.323529410000006</v>
      </c>
      <c r="L6" s="46">
        <v>105.1470588</v>
      </c>
      <c r="M6" s="46">
        <v>100</v>
      </c>
      <c r="N6" s="46">
        <v>97.794117650000004</v>
      </c>
      <c r="O6" s="46">
        <v>79.779411760000002</v>
      </c>
      <c r="P6" s="46">
        <v>70.58823529</v>
      </c>
      <c r="Q6" s="46">
        <v>77.205882349999996</v>
      </c>
      <c r="R6" s="46">
        <v>79.41176471</v>
      </c>
      <c r="S6" s="46">
        <v>72.794117650000004</v>
      </c>
      <c r="T6" s="46">
        <v>69.852941180000002</v>
      </c>
      <c r="U6" s="46">
        <v>76.102941180000002</v>
      </c>
      <c r="V6" s="46">
        <v>73.529411760000002</v>
      </c>
      <c r="W6" s="46">
        <v>76.470588239999998</v>
      </c>
      <c r="X6" s="46">
        <v>76.470588239999998</v>
      </c>
      <c r="Y6" s="46">
        <v>74.264705879999994</v>
      </c>
      <c r="Z6" s="46">
        <v>72.794117650000004</v>
      </c>
      <c r="AA6" s="46">
        <v>74.264705879999994</v>
      </c>
      <c r="AB6" s="46">
        <v>81.617647059999996</v>
      </c>
      <c r="AC6" s="46">
        <v>74.264705879999994</v>
      </c>
      <c r="AD6" s="46">
        <v>69.852941180000002</v>
      </c>
      <c r="AE6" s="46">
        <v>78.676470589999994</v>
      </c>
      <c r="AF6" s="46">
        <v>83.823529410000006</v>
      </c>
    </row>
    <row r="7" spans="1:32" x14ac:dyDescent="0.4">
      <c r="A7" s="45" t="s">
        <v>85</v>
      </c>
      <c r="B7" s="45" t="s">
        <v>99</v>
      </c>
      <c r="C7" s="45" t="s">
        <v>145</v>
      </c>
      <c r="D7" s="45">
        <v>0</v>
      </c>
      <c r="E7" s="45" t="s">
        <v>32</v>
      </c>
      <c r="F7" s="45" t="s">
        <v>11</v>
      </c>
      <c r="G7" s="46">
        <v>111.7418351</v>
      </c>
      <c r="H7" s="46">
        <v>108.94245720000001</v>
      </c>
      <c r="I7" s="46">
        <v>125.9720062</v>
      </c>
      <c r="J7" s="46">
        <v>84.447900469999993</v>
      </c>
      <c r="K7" s="46">
        <v>83.048211510000002</v>
      </c>
      <c r="L7" s="46">
        <v>85.847589420000006</v>
      </c>
      <c r="M7" s="46">
        <v>100</v>
      </c>
      <c r="N7" s="46">
        <v>99.377916020000001</v>
      </c>
      <c r="O7" s="46">
        <v>44.790046660000002</v>
      </c>
      <c r="P7" s="46">
        <v>94.245723170000005</v>
      </c>
      <c r="Q7" s="46">
        <v>92.846034209999999</v>
      </c>
      <c r="R7" s="46">
        <v>73.250388799999996</v>
      </c>
      <c r="S7" s="46">
        <v>75.116640750000002</v>
      </c>
      <c r="T7" s="46">
        <v>77.916018660000006</v>
      </c>
      <c r="U7" s="46">
        <v>69.984447900000006</v>
      </c>
      <c r="V7" s="46">
        <v>58.786936240000003</v>
      </c>
      <c r="W7" s="46">
        <v>55.054432349999999</v>
      </c>
      <c r="X7" s="46">
        <v>71.384136859999998</v>
      </c>
      <c r="Y7" s="46">
        <v>67.185069979999994</v>
      </c>
      <c r="Z7" s="46">
        <v>58.786936240000003</v>
      </c>
      <c r="AA7" s="46">
        <v>63.452566099999999</v>
      </c>
      <c r="AB7" s="46">
        <v>54.587869359999999</v>
      </c>
      <c r="AC7" s="46">
        <v>59.253499220000002</v>
      </c>
      <c r="AD7" s="46">
        <v>65.785381029999996</v>
      </c>
      <c r="AE7" s="46">
        <v>65.318818039999996</v>
      </c>
      <c r="AF7" s="46">
        <v>65.318818039999996</v>
      </c>
    </row>
    <row r="8" spans="1:32" x14ac:dyDescent="0.4">
      <c r="A8" s="45" t="s">
        <v>86</v>
      </c>
      <c r="B8" s="45" t="s">
        <v>99</v>
      </c>
      <c r="C8" s="45" t="s">
        <v>145</v>
      </c>
      <c r="D8" s="45">
        <v>0</v>
      </c>
      <c r="E8" s="45" t="s">
        <v>32</v>
      </c>
      <c r="F8" s="45" t="s">
        <v>11</v>
      </c>
      <c r="G8" s="46">
        <v>104.8082775</v>
      </c>
      <c r="H8" s="46">
        <v>120.5112599</v>
      </c>
      <c r="I8" s="46">
        <v>92.026780279999997</v>
      </c>
      <c r="J8" s="46">
        <v>96.40900791</v>
      </c>
      <c r="K8" s="46">
        <v>92.026780279999997</v>
      </c>
      <c r="L8" s="46">
        <v>94.217894099999995</v>
      </c>
      <c r="M8" s="46">
        <v>100</v>
      </c>
      <c r="N8" s="46">
        <v>95.678636639999993</v>
      </c>
      <c r="O8" s="46">
        <v>89.835666459999999</v>
      </c>
      <c r="P8" s="46">
        <v>100.06086430000001</v>
      </c>
      <c r="Q8" s="46">
        <v>113.9379184</v>
      </c>
      <c r="R8" s="46">
        <v>70.846013389999996</v>
      </c>
      <c r="S8" s="46">
        <v>76.688983570000005</v>
      </c>
      <c r="T8" s="46">
        <v>96.40900791</v>
      </c>
      <c r="U8" s="46">
        <v>100.06086430000001</v>
      </c>
      <c r="V8" s="46">
        <v>94.948265370000001</v>
      </c>
      <c r="W8" s="46">
        <v>107.364577</v>
      </c>
      <c r="X8" s="46">
        <v>91.296409010000005</v>
      </c>
      <c r="Y8" s="46">
        <v>92.026780279999997</v>
      </c>
      <c r="Z8" s="46">
        <v>89.105295190000007</v>
      </c>
      <c r="AA8" s="46">
        <v>92.757151550000003</v>
      </c>
      <c r="AB8" s="46">
        <v>92.757151550000003</v>
      </c>
      <c r="AC8" s="46">
        <v>93.487522819999995</v>
      </c>
      <c r="AD8" s="46">
        <v>89.105295190000007</v>
      </c>
      <c r="AE8" s="46">
        <v>84.723067560000004</v>
      </c>
      <c r="AF8" s="46">
        <v>78.880097379999995</v>
      </c>
    </row>
    <row r="9" spans="1:32" x14ac:dyDescent="0.4">
      <c r="A9" s="45" t="s">
        <v>23</v>
      </c>
      <c r="B9" s="45" t="s">
        <v>99</v>
      </c>
      <c r="C9" s="45" t="s">
        <v>145</v>
      </c>
      <c r="D9" s="45">
        <v>0</v>
      </c>
      <c r="E9" s="45" t="s">
        <v>32</v>
      </c>
      <c r="F9" s="45" t="s">
        <v>11</v>
      </c>
      <c r="G9" s="46">
        <v>86.674132139999998</v>
      </c>
      <c r="H9" s="46">
        <v>97.760358339999996</v>
      </c>
      <c r="I9" s="46">
        <v>92.721164610000002</v>
      </c>
      <c r="J9" s="46">
        <v>102.4636058</v>
      </c>
      <c r="K9" s="46">
        <v>113.8857783</v>
      </c>
      <c r="L9" s="46">
        <v>106.4949608</v>
      </c>
      <c r="M9" s="46">
        <v>100</v>
      </c>
      <c r="N9" s="46">
        <v>92.469204930000004</v>
      </c>
      <c r="O9" s="46">
        <v>78.443449049999998</v>
      </c>
      <c r="P9" s="46">
        <v>73.572228440000004</v>
      </c>
      <c r="Q9" s="46">
        <v>55.767077270000001</v>
      </c>
      <c r="R9" s="46">
        <v>48.712206049999999</v>
      </c>
      <c r="S9" s="46">
        <v>43.673012319999998</v>
      </c>
      <c r="T9" s="46">
        <v>45.35274356</v>
      </c>
      <c r="U9" s="46">
        <v>82.306830910000002</v>
      </c>
      <c r="V9" s="46">
        <v>64.16573348</v>
      </c>
      <c r="W9" s="46">
        <v>63.661814110000002</v>
      </c>
      <c r="X9" s="46">
        <v>62.821948489999997</v>
      </c>
      <c r="Y9" s="46">
        <v>62.821948489999997</v>
      </c>
      <c r="Z9" s="46">
        <v>60.806271000000002</v>
      </c>
      <c r="AA9" s="46">
        <v>57.110862259999998</v>
      </c>
      <c r="AB9" s="46">
        <v>56.438969759999999</v>
      </c>
      <c r="AC9" s="46">
        <v>59.630459129999998</v>
      </c>
      <c r="AD9" s="46">
        <v>56.27099664</v>
      </c>
      <c r="AE9" s="46">
        <v>56.27099664</v>
      </c>
      <c r="AF9" s="46">
        <v>56.27099664</v>
      </c>
    </row>
    <row r="10" spans="1:32" x14ac:dyDescent="0.4">
      <c r="A10" s="45" t="s">
        <v>146</v>
      </c>
      <c r="B10" s="45" t="s">
        <v>99</v>
      </c>
      <c r="C10" s="45" t="s">
        <v>145</v>
      </c>
      <c r="D10" s="45">
        <v>0</v>
      </c>
      <c r="E10" s="45" t="s">
        <v>32</v>
      </c>
      <c r="F10" s="45" t="s">
        <v>11</v>
      </c>
      <c r="G10" s="46">
        <v>124.2081448</v>
      </c>
      <c r="H10" s="46">
        <v>165.27149320000001</v>
      </c>
      <c r="I10" s="46">
        <v>90.271493210000003</v>
      </c>
      <c r="J10" s="46">
        <v>82.12669683</v>
      </c>
      <c r="K10" s="46">
        <v>81.787330319999995</v>
      </c>
      <c r="L10" s="46">
        <v>56.33484163</v>
      </c>
      <c r="M10" s="46">
        <v>100</v>
      </c>
      <c r="N10" s="46">
        <v>95.022624429999993</v>
      </c>
      <c r="O10" s="46">
        <v>54.298642530000002</v>
      </c>
      <c r="P10" s="46">
        <v>68.552036200000003</v>
      </c>
      <c r="Q10" s="46">
        <v>60.407239820000001</v>
      </c>
      <c r="R10" s="46">
        <v>54.97737557</v>
      </c>
      <c r="S10" s="46">
        <v>48.190045249999997</v>
      </c>
      <c r="T10" s="46">
        <v>52.941176470000002</v>
      </c>
      <c r="U10" s="46">
        <v>68.552036200000003</v>
      </c>
      <c r="V10" s="46">
        <v>121.4932127</v>
      </c>
      <c r="W10" s="46">
        <v>127.60181</v>
      </c>
      <c r="X10" s="46">
        <v>103.1674208</v>
      </c>
      <c r="Y10" s="46">
        <v>114.0271493</v>
      </c>
      <c r="Z10" s="46">
        <v>113.3484163</v>
      </c>
      <c r="AA10" s="46">
        <v>111.9909502</v>
      </c>
      <c r="AB10" s="46">
        <v>87.556561090000002</v>
      </c>
      <c r="AC10" s="46">
        <v>98.07692308</v>
      </c>
      <c r="AD10" s="46">
        <v>73.642533940000007</v>
      </c>
      <c r="AE10" s="46">
        <v>61.085972849999997</v>
      </c>
      <c r="AF10" s="46">
        <v>60.407239820000001</v>
      </c>
    </row>
    <row r="11" spans="1:32" x14ac:dyDescent="0.4">
      <c r="A11" s="45" t="s">
        <v>147</v>
      </c>
      <c r="B11" s="45" t="s">
        <v>99</v>
      </c>
      <c r="C11" s="45" t="s">
        <v>145</v>
      </c>
      <c r="D11" s="45">
        <v>0</v>
      </c>
      <c r="E11" s="45" t="s">
        <v>32</v>
      </c>
      <c r="F11" s="45" t="s">
        <v>11</v>
      </c>
      <c r="G11" s="46">
        <v>115.18193220000001</v>
      </c>
      <c r="H11" s="46">
        <v>96.361355079999996</v>
      </c>
      <c r="I11" s="46">
        <v>68.506900880000003</v>
      </c>
      <c r="J11" s="46">
        <v>127.2271016</v>
      </c>
      <c r="K11" s="46">
        <v>96.361355079999996</v>
      </c>
      <c r="L11" s="46">
        <v>96.361355079999996</v>
      </c>
      <c r="M11" s="46">
        <v>100</v>
      </c>
      <c r="N11" s="46">
        <v>98.619824339999994</v>
      </c>
      <c r="O11" s="46">
        <v>76.787954830000004</v>
      </c>
      <c r="P11" s="46">
        <v>82.057716439999993</v>
      </c>
      <c r="Q11" s="46">
        <v>73.776662479999999</v>
      </c>
      <c r="R11" s="46">
        <v>100.12547050000001</v>
      </c>
      <c r="S11" s="46">
        <v>91.844416559999999</v>
      </c>
      <c r="T11" s="46">
        <v>94.102885819999997</v>
      </c>
      <c r="U11" s="46">
        <v>94.102885819999997</v>
      </c>
      <c r="V11" s="46">
        <v>86.574654960000004</v>
      </c>
      <c r="W11" s="46">
        <v>78.293600999999995</v>
      </c>
      <c r="X11" s="46">
        <v>64.74278545</v>
      </c>
      <c r="Y11" s="46">
        <v>102.7603513</v>
      </c>
      <c r="Z11" s="46">
        <v>96.737766620000002</v>
      </c>
      <c r="AA11" s="46">
        <v>85.821831869999997</v>
      </c>
      <c r="AB11" s="46">
        <v>67.001254709999998</v>
      </c>
      <c r="AC11" s="46">
        <v>54.95608532</v>
      </c>
      <c r="AD11" s="46">
        <v>75.282308659999998</v>
      </c>
      <c r="AE11" s="46">
        <v>99.749058969999993</v>
      </c>
      <c r="AF11" s="46">
        <v>77.540777919999996</v>
      </c>
    </row>
    <row r="12" spans="1:32" x14ac:dyDescent="0.4">
      <c r="A12" s="45" t="s">
        <v>148</v>
      </c>
      <c r="B12" s="45" t="s">
        <v>99</v>
      </c>
      <c r="C12" s="45" t="s">
        <v>145</v>
      </c>
      <c r="D12" s="45">
        <v>0</v>
      </c>
      <c r="E12" s="45" t="s">
        <v>32</v>
      </c>
      <c r="F12" s="45" t="s">
        <v>11</v>
      </c>
      <c r="G12" s="46">
        <v>93.793103450000004</v>
      </c>
      <c r="H12" s="46">
        <v>105.1034483</v>
      </c>
      <c r="I12" s="46">
        <v>114.20689659999999</v>
      </c>
      <c r="J12" s="46">
        <v>103.1724138</v>
      </c>
      <c r="K12" s="46">
        <v>98.758620690000001</v>
      </c>
      <c r="L12" s="46">
        <v>84.965517239999997</v>
      </c>
      <c r="M12" s="46">
        <v>100</v>
      </c>
      <c r="N12" s="46">
        <v>102.6206897</v>
      </c>
      <c r="O12" s="46">
        <v>41.931034480000001</v>
      </c>
      <c r="P12" s="46">
        <v>70.620689659999996</v>
      </c>
      <c r="Q12" s="46">
        <v>86.620689659999996</v>
      </c>
      <c r="R12" s="46">
        <v>81.655172410000006</v>
      </c>
      <c r="S12" s="46">
        <v>74.482758619999998</v>
      </c>
      <c r="T12" s="46">
        <v>62.344827590000001</v>
      </c>
      <c r="U12" s="46">
        <v>57.931034480000001</v>
      </c>
      <c r="V12" s="46">
        <v>62.896551719999998</v>
      </c>
      <c r="W12" s="46">
        <v>103.1724138</v>
      </c>
      <c r="X12" s="46">
        <v>89.931034479999994</v>
      </c>
      <c r="Y12" s="46">
        <v>92.137931030000004</v>
      </c>
      <c r="Z12" s="46">
        <v>126.3448276</v>
      </c>
      <c r="AA12" s="46">
        <v>115.3103448</v>
      </c>
      <c r="AB12" s="46">
        <v>115.3103448</v>
      </c>
      <c r="AC12" s="46">
        <v>112.5517241</v>
      </c>
      <c r="AD12" s="46">
        <v>111.7241379</v>
      </c>
      <c r="AE12" s="46">
        <v>99.862068969999996</v>
      </c>
      <c r="AF12" s="46">
        <v>62.344827590000001</v>
      </c>
    </row>
    <row r="13" spans="1:32" x14ac:dyDescent="0.4">
      <c r="A13" s="45" t="s">
        <v>149</v>
      </c>
      <c r="B13" s="45" t="s">
        <v>99</v>
      </c>
      <c r="C13" s="45" t="s">
        <v>145</v>
      </c>
      <c r="D13" s="45">
        <v>0</v>
      </c>
      <c r="E13" s="45" t="s">
        <v>32</v>
      </c>
      <c r="F13" s="45" t="s">
        <v>11</v>
      </c>
      <c r="G13" s="46">
        <v>98.858560789999999</v>
      </c>
      <c r="H13" s="46">
        <v>108.9826303</v>
      </c>
      <c r="I13" s="46">
        <v>95.880893299999997</v>
      </c>
      <c r="J13" s="46">
        <v>90.521091810000001</v>
      </c>
      <c r="K13" s="46">
        <v>109.5781638</v>
      </c>
      <c r="L13" s="46">
        <v>96.178660050000005</v>
      </c>
      <c r="M13" s="46">
        <v>100</v>
      </c>
      <c r="N13" s="46">
        <v>110.7692308</v>
      </c>
      <c r="O13" s="46">
        <v>120.5955335</v>
      </c>
      <c r="P13" s="46">
        <v>103.02729530000001</v>
      </c>
      <c r="Q13" s="46">
        <v>104.8138958</v>
      </c>
      <c r="R13" s="46">
        <v>107.19602980000001</v>
      </c>
      <c r="S13" s="46">
        <v>124.4665012</v>
      </c>
      <c r="T13" s="46">
        <v>110.1736973</v>
      </c>
      <c r="U13" s="46">
        <v>104.8138958</v>
      </c>
      <c r="V13" s="46">
        <v>67.890818859999996</v>
      </c>
      <c r="W13" s="46">
        <v>55.38461538</v>
      </c>
      <c r="X13" s="46">
        <v>98.263027300000005</v>
      </c>
      <c r="Y13" s="46">
        <v>73.846153849999993</v>
      </c>
      <c r="Z13" s="46">
        <v>55.38461538</v>
      </c>
      <c r="AA13" s="46">
        <v>61.935483869999999</v>
      </c>
      <c r="AB13" s="46">
        <v>108.38709679999999</v>
      </c>
      <c r="AC13" s="46">
        <v>73.250620350000005</v>
      </c>
      <c r="AD13" s="46">
        <v>73.548387099999999</v>
      </c>
      <c r="AE13" s="46">
        <v>70.868486349999998</v>
      </c>
      <c r="AF13" s="46">
        <v>86.352357319999996</v>
      </c>
    </row>
    <row r="14" spans="1:32" x14ac:dyDescent="0.4">
      <c r="A14" s="45" t="s">
        <v>150</v>
      </c>
      <c r="B14" s="45" t="s">
        <v>99</v>
      </c>
      <c r="C14" s="45" t="s">
        <v>145</v>
      </c>
      <c r="D14" s="45">
        <v>0</v>
      </c>
      <c r="E14" s="45" t="s">
        <v>32</v>
      </c>
      <c r="F14" s="45" t="s">
        <v>11</v>
      </c>
      <c r="G14" s="46">
        <v>125.6198347</v>
      </c>
      <c r="H14" s="46">
        <v>102.95159390000001</v>
      </c>
      <c r="I14" s="46">
        <v>107.674144</v>
      </c>
      <c r="J14" s="46">
        <v>83.116883119999997</v>
      </c>
      <c r="K14" s="46">
        <v>75.324675319999997</v>
      </c>
      <c r="L14" s="46">
        <v>105.3128689</v>
      </c>
      <c r="M14" s="46">
        <v>100</v>
      </c>
      <c r="N14" s="46">
        <v>71.782762689999998</v>
      </c>
      <c r="O14" s="46">
        <v>19.834710739999998</v>
      </c>
      <c r="P14" s="46">
        <v>55.489964579999999</v>
      </c>
      <c r="Q14" s="46">
        <v>52.420306969999999</v>
      </c>
      <c r="R14" s="46">
        <v>71.310507670000007</v>
      </c>
      <c r="S14" s="46">
        <v>69.893742619999998</v>
      </c>
      <c r="T14" s="46">
        <v>66.115702479999996</v>
      </c>
      <c r="U14" s="46">
        <v>67.532467530000005</v>
      </c>
      <c r="V14" s="46">
        <v>63.754427389999996</v>
      </c>
      <c r="W14" s="46">
        <v>60.920897279999998</v>
      </c>
      <c r="X14" s="46">
        <v>60.920897279999998</v>
      </c>
      <c r="Y14" s="46">
        <v>63.754427389999996</v>
      </c>
      <c r="Z14" s="46">
        <v>70.365997640000003</v>
      </c>
      <c r="AA14" s="46">
        <v>73.907910270000002</v>
      </c>
      <c r="AB14" s="46">
        <v>59.031877209999998</v>
      </c>
      <c r="AC14" s="46">
        <v>81.463990550000005</v>
      </c>
      <c r="AD14" s="46">
        <v>86.894923259999999</v>
      </c>
      <c r="AE14" s="46">
        <v>96.812278629999994</v>
      </c>
      <c r="AF14" s="46">
        <v>101.5348288</v>
      </c>
    </row>
    <row r="15" spans="1:32" x14ac:dyDescent="0.4">
      <c r="A15" s="45" t="s">
        <v>151</v>
      </c>
      <c r="B15" s="45" t="s">
        <v>99</v>
      </c>
      <c r="C15" s="45" t="s">
        <v>145</v>
      </c>
      <c r="D15" s="45">
        <v>0</v>
      </c>
      <c r="E15" s="45" t="s">
        <v>32</v>
      </c>
      <c r="F15" s="45" t="s">
        <v>11</v>
      </c>
      <c r="G15" s="46">
        <v>98.490982700000004</v>
      </c>
      <c r="H15" s="46">
        <v>76.186970919999993</v>
      </c>
      <c r="I15" s="46">
        <v>111.2992271</v>
      </c>
      <c r="J15" s="46">
        <v>111.74089069999999</v>
      </c>
      <c r="K15" s="46">
        <v>101.58262790000001</v>
      </c>
      <c r="L15" s="46">
        <v>100.69930069999999</v>
      </c>
      <c r="M15" s="46">
        <v>100</v>
      </c>
      <c r="N15" s="46">
        <v>93.853514910000001</v>
      </c>
      <c r="O15" s="46">
        <v>76.849466320000005</v>
      </c>
      <c r="P15" s="46">
        <v>82.811924919999996</v>
      </c>
      <c r="Q15" s="46">
        <v>56.091277140000003</v>
      </c>
      <c r="R15" s="46">
        <v>70.224512329999996</v>
      </c>
      <c r="S15" s="46">
        <v>64.04122194</v>
      </c>
      <c r="T15" s="46">
        <v>62.937062939999997</v>
      </c>
      <c r="U15" s="46">
        <v>79.499447919999994</v>
      </c>
      <c r="V15" s="46">
        <v>83.032756719999995</v>
      </c>
      <c r="W15" s="46">
        <v>99.595141699999999</v>
      </c>
      <c r="X15" s="46">
        <v>116.15752670000001</v>
      </c>
      <c r="Y15" s="46">
        <v>110.4158999</v>
      </c>
      <c r="Z15" s="46">
        <v>79.057784319999996</v>
      </c>
      <c r="AA15" s="46">
        <v>75.303643719999997</v>
      </c>
      <c r="AB15" s="46">
        <v>78.17445712</v>
      </c>
      <c r="AC15" s="46">
        <v>86.124401910000003</v>
      </c>
      <c r="AD15" s="46">
        <v>96.282664699999998</v>
      </c>
      <c r="AE15" s="46">
        <v>94.07434671</v>
      </c>
      <c r="AF15" s="46">
        <v>94.516010309999999</v>
      </c>
    </row>
    <row r="16" spans="1:32" x14ac:dyDescent="0.4">
      <c r="A16" s="45" t="s">
        <v>152</v>
      </c>
      <c r="B16" s="45" t="s">
        <v>99</v>
      </c>
      <c r="C16" s="45" t="s">
        <v>145</v>
      </c>
      <c r="D16" s="45">
        <v>0</v>
      </c>
      <c r="E16" s="45" t="s">
        <v>32</v>
      </c>
      <c r="F16" s="45" t="s">
        <v>11</v>
      </c>
      <c r="G16" s="46">
        <v>106.7590988</v>
      </c>
      <c r="H16" s="46">
        <v>106.0658579</v>
      </c>
      <c r="I16" s="46">
        <v>108.49220099999999</v>
      </c>
      <c r="J16" s="46">
        <v>92.894280760000001</v>
      </c>
      <c r="K16" s="46">
        <v>97.053726170000004</v>
      </c>
      <c r="L16" s="46">
        <v>88.734835360000005</v>
      </c>
      <c r="M16" s="46">
        <v>100</v>
      </c>
      <c r="N16" s="46">
        <v>102.25303289999999</v>
      </c>
      <c r="O16" s="46">
        <v>38.128249570000001</v>
      </c>
      <c r="P16" s="46">
        <v>55.112651649999997</v>
      </c>
      <c r="Q16" s="46">
        <v>145.58058930000001</v>
      </c>
      <c r="R16" s="46">
        <v>118.5441941</v>
      </c>
      <c r="S16" s="46">
        <v>61.698440210000001</v>
      </c>
      <c r="T16" s="46">
        <v>58.925476600000003</v>
      </c>
      <c r="U16" s="46">
        <v>57.538994799999998</v>
      </c>
      <c r="V16" s="46">
        <v>56.845753899999998</v>
      </c>
      <c r="W16" s="46">
        <v>61.698440210000001</v>
      </c>
      <c r="X16" s="46">
        <v>80.415944539999998</v>
      </c>
      <c r="Y16" s="46">
        <v>90.467937610000007</v>
      </c>
      <c r="Z16" s="46">
        <v>100.8665511</v>
      </c>
      <c r="AA16" s="46">
        <v>90.814558059999996</v>
      </c>
      <c r="AB16" s="46">
        <v>85.268630849999994</v>
      </c>
      <c r="AC16" s="46">
        <v>83.882149049999995</v>
      </c>
      <c r="AD16" s="46">
        <v>85.268630849999994</v>
      </c>
      <c r="AE16" s="46">
        <v>90.121317160000004</v>
      </c>
      <c r="AF16" s="46">
        <v>86.655112650000007</v>
      </c>
    </row>
    <row r="17" spans="1:32" x14ac:dyDescent="0.4">
      <c r="A17" s="45" t="s">
        <v>153</v>
      </c>
      <c r="B17" s="45" t="s">
        <v>99</v>
      </c>
      <c r="C17" s="45" t="s">
        <v>145</v>
      </c>
      <c r="D17" s="45">
        <v>0</v>
      </c>
      <c r="E17" s="45" t="s">
        <v>32</v>
      </c>
      <c r="F17" s="45" t="s">
        <v>11</v>
      </c>
      <c r="G17" s="46">
        <v>100.9155646</v>
      </c>
      <c r="H17" s="46">
        <v>98.474058999999997</v>
      </c>
      <c r="I17" s="46">
        <v>97.253306210000005</v>
      </c>
      <c r="J17" s="46">
        <v>100.508647</v>
      </c>
      <c r="K17" s="46">
        <v>97.049847409999998</v>
      </c>
      <c r="L17" s="46">
        <v>105.79857579999999</v>
      </c>
      <c r="M17" s="46">
        <v>100</v>
      </c>
      <c r="N17" s="46">
        <v>101.7293998</v>
      </c>
      <c r="O17" s="46">
        <v>61.85147508</v>
      </c>
      <c r="P17" s="46">
        <v>65.106815870000005</v>
      </c>
      <c r="Q17" s="46">
        <v>50.457782299999998</v>
      </c>
      <c r="R17" s="46">
        <v>45.57477111</v>
      </c>
      <c r="S17" s="46">
        <v>89.318413019999994</v>
      </c>
      <c r="T17" s="46">
        <v>105.39165819999999</v>
      </c>
      <c r="U17" s="46">
        <v>81.383519840000005</v>
      </c>
      <c r="V17" s="46">
        <v>76.90742625</v>
      </c>
      <c r="W17" s="46">
        <v>73.652085450000001</v>
      </c>
      <c r="X17" s="46">
        <v>65.920651070000005</v>
      </c>
      <c r="Y17" s="46">
        <v>73.245167850000001</v>
      </c>
      <c r="Z17" s="46">
        <v>86.266531029999996</v>
      </c>
      <c r="AA17" s="46">
        <v>76.50050865</v>
      </c>
      <c r="AB17" s="46">
        <v>69.175991859999996</v>
      </c>
      <c r="AC17" s="46">
        <v>74.669379449999994</v>
      </c>
      <c r="AD17" s="46">
        <v>86.266531029999996</v>
      </c>
      <c r="AE17" s="46">
        <v>89.928789420000001</v>
      </c>
      <c r="AF17" s="46">
        <v>89.928789420000001</v>
      </c>
    </row>
    <row r="18" spans="1:32" x14ac:dyDescent="0.4">
      <c r="A18" s="45" t="s">
        <v>81</v>
      </c>
      <c r="B18" s="45" t="s">
        <v>99</v>
      </c>
      <c r="C18" s="45" t="s">
        <v>154</v>
      </c>
      <c r="D18" s="45">
        <v>0.3</v>
      </c>
      <c r="E18" s="45" t="s">
        <v>32</v>
      </c>
      <c r="F18" s="45" t="s">
        <v>11</v>
      </c>
      <c r="G18" s="46">
        <v>106.42353919999999</v>
      </c>
      <c r="H18" s="46">
        <v>106.42353919999999</v>
      </c>
      <c r="I18" s="46">
        <v>106.42353919999999</v>
      </c>
      <c r="J18" s="46">
        <v>96.974720270000006</v>
      </c>
      <c r="K18" s="46">
        <v>102.6937422</v>
      </c>
      <c r="L18" s="46">
        <v>81.060920019999998</v>
      </c>
      <c r="M18" s="46">
        <v>100</v>
      </c>
      <c r="N18" s="46">
        <v>85.53667634</v>
      </c>
      <c r="O18" s="46">
        <v>77.082469950000004</v>
      </c>
      <c r="P18" s="46">
        <v>64.152507249999999</v>
      </c>
      <c r="Q18" s="46">
        <v>76.833816830000004</v>
      </c>
      <c r="R18" s="46">
        <v>90.509738909999996</v>
      </c>
      <c r="S18" s="46">
        <v>68.628263570000001</v>
      </c>
      <c r="T18" s="46">
        <v>67.136344800000003</v>
      </c>
      <c r="U18" s="46">
        <v>67.136344800000003</v>
      </c>
      <c r="V18" s="46">
        <v>49.730625779999997</v>
      </c>
      <c r="W18" s="46">
        <v>64.152507249999999</v>
      </c>
      <c r="X18" s="46">
        <v>76.833816830000004</v>
      </c>
      <c r="Y18" s="46">
        <v>85.288023210000006</v>
      </c>
      <c r="Z18" s="46">
        <v>49.730625779999997</v>
      </c>
      <c r="AA18" s="46">
        <v>53.211769580000002</v>
      </c>
      <c r="AB18" s="46">
        <v>73.104019890000004</v>
      </c>
      <c r="AC18" s="46">
        <v>74.098632409999993</v>
      </c>
      <c r="AD18" s="46">
        <v>79.569001240000006</v>
      </c>
      <c r="AE18" s="46">
        <v>68.876916699999995</v>
      </c>
      <c r="AF18" s="46">
        <v>49.730625779999997</v>
      </c>
    </row>
    <row r="19" spans="1:32" x14ac:dyDescent="0.4">
      <c r="A19" s="45" t="s">
        <v>82</v>
      </c>
      <c r="B19" s="45" t="s">
        <v>99</v>
      </c>
      <c r="C19" s="45" t="s">
        <v>154</v>
      </c>
      <c r="D19" s="45">
        <v>0.3</v>
      </c>
      <c r="E19" s="45" t="s">
        <v>32</v>
      </c>
      <c r="F19" s="45" t="s">
        <v>11</v>
      </c>
      <c r="G19" s="46">
        <v>109.0909091</v>
      </c>
      <c r="H19" s="46">
        <v>102.1943574</v>
      </c>
      <c r="I19" s="46">
        <v>94.043887150000003</v>
      </c>
      <c r="J19" s="46">
        <v>95.924764890000006</v>
      </c>
      <c r="K19" s="46">
        <v>92.163009400000007</v>
      </c>
      <c r="L19" s="46">
        <v>106.5830721</v>
      </c>
      <c r="M19" s="46">
        <v>100</v>
      </c>
      <c r="N19" s="46">
        <v>91.536050160000002</v>
      </c>
      <c r="O19" s="46">
        <v>80.564263319999995</v>
      </c>
      <c r="P19" s="46">
        <v>73.981191219999999</v>
      </c>
      <c r="Q19" s="46">
        <v>78.996865200000002</v>
      </c>
      <c r="R19" s="46">
        <v>87.774294670000003</v>
      </c>
      <c r="S19" s="46">
        <v>79.623824450000001</v>
      </c>
      <c r="T19" s="46">
        <v>78.996865200000002</v>
      </c>
      <c r="U19" s="46">
        <v>87.147335420000005</v>
      </c>
      <c r="V19" s="46">
        <v>90.282131660000005</v>
      </c>
      <c r="W19" s="46">
        <v>104.7021944</v>
      </c>
      <c r="X19" s="46">
        <v>78.369905959999997</v>
      </c>
      <c r="Y19" s="46">
        <v>80.877742949999998</v>
      </c>
      <c r="Z19" s="46">
        <v>62.695924759999997</v>
      </c>
      <c r="AA19" s="46">
        <v>59.561128529999998</v>
      </c>
      <c r="AB19" s="46">
        <v>92.163009400000007</v>
      </c>
      <c r="AC19" s="46">
        <v>89.028213170000001</v>
      </c>
      <c r="AD19" s="46">
        <v>94.670846389999994</v>
      </c>
      <c r="AE19" s="46">
        <v>94.670846389999994</v>
      </c>
      <c r="AF19" s="46">
        <v>84.639498430000003</v>
      </c>
    </row>
    <row r="20" spans="1:32" x14ac:dyDescent="0.4">
      <c r="A20" s="45" t="s">
        <v>22</v>
      </c>
      <c r="B20" s="45" t="s">
        <v>99</v>
      </c>
      <c r="C20" s="45" t="s">
        <v>154</v>
      </c>
      <c r="D20" s="45">
        <v>0.3</v>
      </c>
      <c r="E20" s="45" t="s">
        <v>32</v>
      </c>
      <c r="F20" s="45" t="s">
        <v>11</v>
      </c>
      <c r="G20" s="46">
        <v>118.8986233</v>
      </c>
      <c r="H20" s="46">
        <v>118.8986233</v>
      </c>
      <c r="I20" s="46">
        <v>118.8986233</v>
      </c>
      <c r="J20" s="46">
        <v>62.327909890000001</v>
      </c>
      <c r="K20" s="46">
        <v>79.599499370000004</v>
      </c>
      <c r="L20" s="46">
        <v>101.3767209</v>
      </c>
      <c r="M20" s="46">
        <v>100</v>
      </c>
      <c r="N20" s="46">
        <v>73.341677099999998</v>
      </c>
      <c r="O20" s="46">
        <v>65.081351690000005</v>
      </c>
      <c r="P20" s="46">
        <v>58.573216520000003</v>
      </c>
      <c r="Q20" s="46">
        <v>65.081351690000005</v>
      </c>
      <c r="R20" s="46">
        <v>55.068836050000002</v>
      </c>
      <c r="S20" s="46">
        <v>79.599499370000004</v>
      </c>
      <c r="T20" s="46">
        <v>79.098873589999997</v>
      </c>
      <c r="U20" s="46">
        <v>52.816020029999997</v>
      </c>
      <c r="V20" s="46">
        <v>70.087609509999993</v>
      </c>
      <c r="W20" s="46">
        <v>55.569461830000002</v>
      </c>
      <c r="X20" s="46">
        <v>89.612015020000001</v>
      </c>
      <c r="Y20" s="46">
        <v>77.096370460000003</v>
      </c>
      <c r="Z20" s="46">
        <v>57.571964960000003</v>
      </c>
      <c r="AA20" s="46">
        <v>55.569461830000002</v>
      </c>
      <c r="AB20" s="46">
        <v>46.057571959999997</v>
      </c>
      <c r="AC20" s="46">
        <v>73.341677099999998</v>
      </c>
      <c r="AD20" s="46">
        <v>56.570713390000002</v>
      </c>
      <c r="AE20" s="46">
        <v>82.102628289999998</v>
      </c>
      <c r="AF20" s="46">
        <v>81.602002499999998</v>
      </c>
    </row>
    <row r="21" spans="1:32" x14ac:dyDescent="0.4">
      <c r="A21" s="45" t="s">
        <v>83</v>
      </c>
      <c r="B21" s="45" t="s">
        <v>99</v>
      </c>
      <c r="C21" s="45" t="s">
        <v>154</v>
      </c>
      <c r="D21" s="45">
        <v>0.3</v>
      </c>
      <c r="E21" s="45" t="s">
        <v>32</v>
      </c>
      <c r="F21" s="45" t="s">
        <v>11</v>
      </c>
      <c r="G21" s="46">
        <v>95.940037480000001</v>
      </c>
      <c r="H21" s="46">
        <v>104.934416</v>
      </c>
      <c r="I21" s="46">
        <v>93.691442850000001</v>
      </c>
      <c r="J21" s="46">
        <v>76.077451589999995</v>
      </c>
      <c r="K21" s="46">
        <v>115.4278576</v>
      </c>
      <c r="L21" s="46">
        <v>113.9287945</v>
      </c>
      <c r="M21" s="46">
        <v>100</v>
      </c>
      <c r="N21" s="46">
        <v>128.54465959999999</v>
      </c>
      <c r="O21" s="46">
        <v>92.941911309999995</v>
      </c>
      <c r="P21" s="46">
        <v>68.956901939999995</v>
      </c>
      <c r="Q21" s="46">
        <v>77.201748910000006</v>
      </c>
      <c r="R21" s="46">
        <v>129.66895690000001</v>
      </c>
      <c r="S21" s="46">
        <v>73.45409119</v>
      </c>
      <c r="T21" s="46">
        <v>86.945658960000003</v>
      </c>
      <c r="U21" s="46">
        <v>77.951280449999999</v>
      </c>
      <c r="V21" s="46">
        <v>80.949406620000005</v>
      </c>
      <c r="W21" s="46">
        <v>95.940037480000001</v>
      </c>
      <c r="X21" s="46">
        <v>86.945658960000003</v>
      </c>
      <c r="Y21" s="46">
        <v>104.934416</v>
      </c>
      <c r="Z21" s="46">
        <v>112.42973139999999</v>
      </c>
      <c r="AA21" s="46">
        <v>104.934416</v>
      </c>
      <c r="AB21" s="46">
        <v>113.9287945</v>
      </c>
      <c r="AC21" s="46">
        <v>107.9325422</v>
      </c>
      <c r="AD21" s="46">
        <v>99.687695189999999</v>
      </c>
      <c r="AE21" s="46">
        <v>91.442848220000002</v>
      </c>
      <c r="AF21" s="46">
        <v>107.1830106</v>
      </c>
    </row>
    <row r="22" spans="1:32" x14ac:dyDescent="0.4">
      <c r="A22" s="45" t="s">
        <v>84</v>
      </c>
      <c r="B22" s="45" t="s">
        <v>99</v>
      </c>
      <c r="C22" s="45" t="s">
        <v>154</v>
      </c>
      <c r="D22" s="45">
        <v>0.3</v>
      </c>
      <c r="E22" s="45" t="s">
        <v>32</v>
      </c>
      <c r="F22" s="45" t="s">
        <v>11</v>
      </c>
      <c r="G22" s="46">
        <v>106.7915691</v>
      </c>
      <c r="H22" s="46">
        <v>106.7915691</v>
      </c>
      <c r="I22" s="46">
        <v>71.662763470000002</v>
      </c>
      <c r="J22" s="46">
        <v>86.416861830000002</v>
      </c>
      <c r="K22" s="46">
        <v>95.550351289999995</v>
      </c>
      <c r="L22" s="46">
        <v>132.7868852</v>
      </c>
      <c r="M22" s="46">
        <v>100</v>
      </c>
      <c r="N22" s="46">
        <v>106.7915691</v>
      </c>
      <c r="O22" s="46">
        <v>85.011709600000003</v>
      </c>
      <c r="P22" s="46">
        <v>73.770491800000002</v>
      </c>
      <c r="Q22" s="46">
        <v>74.473067920000005</v>
      </c>
      <c r="R22" s="46">
        <v>69.555035129999993</v>
      </c>
      <c r="S22" s="46">
        <v>89.929742390000001</v>
      </c>
      <c r="T22" s="46">
        <v>94.847775179999999</v>
      </c>
      <c r="U22" s="46">
        <v>70.960187349999998</v>
      </c>
      <c r="V22" s="46">
        <v>74.121779860000004</v>
      </c>
      <c r="W22" s="46">
        <v>82.201405149999999</v>
      </c>
      <c r="X22" s="46">
        <v>77.985948480000005</v>
      </c>
      <c r="Y22" s="46">
        <v>77.283372369999995</v>
      </c>
      <c r="Z22" s="46">
        <v>73.770491800000002</v>
      </c>
      <c r="AA22" s="46">
        <v>49.882903980000002</v>
      </c>
      <c r="AB22" s="46">
        <v>85.714285709999999</v>
      </c>
      <c r="AC22" s="46">
        <v>83.957845430000006</v>
      </c>
      <c r="AD22" s="46">
        <v>72.365339579999997</v>
      </c>
      <c r="AE22" s="46">
        <v>54.098360659999997</v>
      </c>
      <c r="AF22" s="46">
        <v>92.740046840000005</v>
      </c>
    </row>
    <row r="23" spans="1:32" x14ac:dyDescent="0.4">
      <c r="A23" s="45" t="s">
        <v>85</v>
      </c>
      <c r="B23" s="45" t="s">
        <v>99</v>
      </c>
      <c r="C23" s="45" t="s">
        <v>154</v>
      </c>
      <c r="D23" s="45">
        <v>0.3</v>
      </c>
      <c r="E23" s="45" t="s">
        <v>32</v>
      </c>
      <c r="F23" s="45" t="s">
        <v>11</v>
      </c>
      <c r="G23" s="46">
        <v>107.16180369999999</v>
      </c>
      <c r="H23" s="46">
        <v>98.673740050000006</v>
      </c>
      <c r="I23" s="46">
        <v>93.899204240000003</v>
      </c>
      <c r="J23" s="46">
        <v>100.795756</v>
      </c>
      <c r="K23" s="46">
        <v>103.4482759</v>
      </c>
      <c r="L23" s="46">
        <v>96.021220159999999</v>
      </c>
      <c r="M23" s="46">
        <v>100</v>
      </c>
      <c r="N23" s="46">
        <v>98.673740050000006</v>
      </c>
      <c r="O23" s="46">
        <v>79.575596820000001</v>
      </c>
      <c r="P23" s="46">
        <v>65.782493369999997</v>
      </c>
      <c r="Q23" s="46">
        <v>98.408488059999996</v>
      </c>
      <c r="R23" s="46">
        <v>75.862068969999996</v>
      </c>
      <c r="S23" s="46">
        <v>48.275862070000002</v>
      </c>
      <c r="T23" s="46">
        <v>45.092838200000003</v>
      </c>
      <c r="U23" s="46">
        <v>57.294429710000003</v>
      </c>
      <c r="V23" s="46">
        <v>52.5198939</v>
      </c>
      <c r="W23" s="46">
        <v>52.5198939</v>
      </c>
      <c r="X23" s="46">
        <v>55.702917769999999</v>
      </c>
      <c r="Y23" s="46">
        <v>55.702917769999999</v>
      </c>
      <c r="Z23" s="46">
        <v>96.551724140000005</v>
      </c>
      <c r="AA23" s="46">
        <v>85.94164456</v>
      </c>
      <c r="AB23" s="46">
        <v>50.397877979999997</v>
      </c>
      <c r="AC23" s="46">
        <v>50.928381960000003</v>
      </c>
      <c r="AD23" s="46">
        <v>53.050397879999998</v>
      </c>
      <c r="AE23" s="46">
        <v>59.416445619999998</v>
      </c>
      <c r="AF23" s="46">
        <v>55.702917769999999</v>
      </c>
    </row>
    <row r="24" spans="1:32" x14ac:dyDescent="0.4">
      <c r="A24" s="45" t="s">
        <v>86</v>
      </c>
      <c r="B24" s="45" t="s">
        <v>99</v>
      </c>
      <c r="C24" s="45" t="s">
        <v>154</v>
      </c>
      <c r="D24" s="45">
        <v>0.3</v>
      </c>
      <c r="E24" s="45" t="s">
        <v>32</v>
      </c>
      <c r="F24" s="45" t="s">
        <v>11</v>
      </c>
      <c r="G24" s="46">
        <v>115.5778894</v>
      </c>
      <c r="H24" s="46">
        <v>115.24288110000001</v>
      </c>
      <c r="I24" s="46">
        <v>89.782244559999995</v>
      </c>
      <c r="J24" s="46">
        <v>92.462311560000003</v>
      </c>
      <c r="K24" s="46">
        <v>91.122278059999999</v>
      </c>
      <c r="L24" s="46">
        <v>95.812395309999999</v>
      </c>
      <c r="M24" s="46">
        <v>100</v>
      </c>
      <c r="N24" s="46">
        <v>132.32830820000001</v>
      </c>
      <c r="O24" s="46">
        <v>103.1825796</v>
      </c>
      <c r="P24" s="46">
        <v>92.462311560000003</v>
      </c>
      <c r="Q24" s="46">
        <v>88.442211060000005</v>
      </c>
      <c r="R24" s="46">
        <v>111.55778890000001</v>
      </c>
      <c r="S24" s="46">
        <v>107.8726968</v>
      </c>
      <c r="T24" s="46">
        <v>109.2127303</v>
      </c>
      <c r="U24" s="46">
        <v>106.1976549</v>
      </c>
      <c r="V24" s="46">
        <v>85.092127300000001</v>
      </c>
      <c r="W24" s="46">
        <v>71.691792289999995</v>
      </c>
      <c r="X24" s="46">
        <v>107.8726968</v>
      </c>
      <c r="Y24" s="46">
        <v>91.122278059999999</v>
      </c>
      <c r="Z24" s="46">
        <v>103.1825796</v>
      </c>
      <c r="AA24" s="46">
        <v>99.162479059999995</v>
      </c>
      <c r="AB24" s="46">
        <v>100.5025126</v>
      </c>
      <c r="AC24" s="46">
        <v>112.5628141</v>
      </c>
      <c r="AD24" s="46">
        <v>119.2629816</v>
      </c>
      <c r="AE24" s="46">
        <v>96.147403690000004</v>
      </c>
      <c r="AF24" s="46">
        <v>96.147403690000004</v>
      </c>
    </row>
    <row r="25" spans="1:32" x14ac:dyDescent="0.4">
      <c r="A25" s="45" t="s">
        <v>23</v>
      </c>
      <c r="B25" s="45" t="s">
        <v>99</v>
      </c>
      <c r="C25" s="45" t="s">
        <v>154</v>
      </c>
      <c r="D25" s="45">
        <v>0.3</v>
      </c>
      <c r="E25" s="45" t="s">
        <v>32</v>
      </c>
      <c r="F25" s="45" t="s">
        <v>11</v>
      </c>
      <c r="G25" s="46">
        <v>113.0832571</v>
      </c>
      <c r="H25" s="46">
        <v>106.4958829</v>
      </c>
      <c r="I25" s="46">
        <v>98.810612989999996</v>
      </c>
      <c r="J25" s="46">
        <v>90.027447390000006</v>
      </c>
      <c r="K25" s="46">
        <v>94.419030190000001</v>
      </c>
      <c r="L25" s="46">
        <v>97.163769439999996</v>
      </c>
      <c r="M25" s="46">
        <v>100</v>
      </c>
      <c r="N25" s="46">
        <v>112.25983530000001</v>
      </c>
      <c r="O25" s="46">
        <v>111.1619396</v>
      </c>
      <c r="P25" s="46">
        <v>134.76669720000001</v>
      </c>
      <c r="Q25" s="46">
        <v>129.5516926</v>
      </c>
      <c r="R25" s="46">
        <v>126.5324794</v>
      </c>
      <c r="S25" s="46">
        <v>123.7877402</v>
      </c>
      <c r="T25" s="46">
        <v>109.78957</v>
      </c>
      <c r="U25" s="46">
        <v>94.967978040000006</v>
      </c>
      <c r="V25" s="46">
        <v>97.163769439999996</v>
      </c>
      <c r="W25" s="46">
        <v>81.793229640000007</v>
      </c>
      <c r="X25" s="46">
        <v>79.597438240000002</v>
      </c>
      <c r="Y25" s="46">
        <v>98.261665140000005</v>
      </c>
      <c r="Z25" s="46">
        <v>107.59377859999999</v>
      </c>
      <c r="AA25" s="46">
        <v>102.6532479</v>
      </c>
      <c r="AB25" s="46">
        <v>83.440073190000007</v>
      </c>
      <c r="AC25" s="46">
        <v>80.146386089999993</v>
      </c>
      <c r="AD25" s="46">
        <v>81.244281790000002</v>
      </c>
      <c r="AE25" s="46">
        <v>87.831655990000002</v>
      </c>
      <c r="AF25" s="46">
        <v>85.635864589999997</v>
      </c>
    </row>
    <row r="26" spans="1:32" x14ac:dyDescent="0.4">
      <c r="A26" s="45" t="s">
        <v>146</v>
      </c>
      <c r="B26" s="45" t="s">
        <v>99</v>
      </c>
      <c r="C26" s="45" t="s">
        <v>154</v>
      </c>
      <c r="D26" s="45">
        <v>0.3</v>
      </c>
      <c r="E26" s="45" t="s">
        <v>32</v>
      </c>
      <c r="F26" s="45" t="s">
        <v>11</v>
      </c>
      <c r="G26" s="46">
        <v>98.814229249999997</v>
      </c>
      <c r="H26" s="46">
        <v>90.118577079999994</v>
      </c>
      <c r="I26" s="46">
        <v>92.490118580000001</v>
      </c>
      <c r="J26" s="46">
        <v>116.2055336</v>
      </c>
      <c r="K26" s="46">
        <v>102.7667984</v>
      </c>
      <c r="L26" s="46">
        <v>99.604743080000006</v>
      </c>
      <c r="M26" s="46">
        <v>100</v>
      </c>
      <c r="N26" s="46">
        <v>150.98814229999999</v>
      </c>
      <c r="O26" s="46">
        <v>89.328063240000006</v>
      </c>
      <c r="P26" s="46">
        <v>71.146245059999998</v>
      </c>
      <c r="Q26" s="46">
        <v>76.6798419</v>
      </c>
      <c r="R26" s="46">
        <v>109.8814229</v>
      </c>
      <c r="S26" s="46">
        <v>94.861660079999993</v>
      </c>
      <c r="T26" s="46">
        <v>99.604743080000006</v>
      </c>
      <c r="U26" s="46">
        <v>89.328063240000006</v>
      </c>
      <c r="V26" s="46">
        <v>106.7193676</v>
      </c>
      <c r="W26" s="46">
        <v>83.794466400000005</v>
      </c>
      <c r="X26" s="46">
        <v>63.636363639999999</v>
      </c>
      <c r="Y26" s="46">
        <v>55.335968379999997</v>
      </c>
      <c r="Z26" s="46">
        <v>94.071146249999998</v>
      </c>
      <c r="AA26" s="46">
        <v>124.90118579999999</v>
      </c>
      <c r="AB26" s="46">
        <v>103.9525692</v>
      </c>
      <c r="AC26" s="46">
        <v>102.7667984</v>
      </c>
      <c r="AD26" s="46">
        <v>119.3675889</v>
      </c>
      <c r="AE26" s="46">
        <v>110.6719368</v>
      </c>
      <c r="AF26" s="46">
        <v>95.652173910000002</v>
      </c>
    </row>
    <row r="27" spans="1:32" x14ac:dyDescent="0.4">
      <c r="A27" s="45" t="s">
        <v>147</v>
      </c>
      <c r="B27" s="45" t="s">
        <v>99</v>
      </c>
      <c r="C27" s="45" t="s">
        <v>154</v>
      </c>
      <c r="D27" s="45">
        <v>0.3</v>
      </c>
      <c r="E27" s="45" t="s">
        <v>32</v>
      </c>
      <c r="F27" s="45" t="s">
        <v>11</v>
      </c>
      <c r="G27" s="46">
        <v>104.0935673</v>
      </c>
      <c r="H27" s="46">
        <v>102.1442495</v>
      </c>
      <c r="I27" s="46">
        <v>121.63742689999999</v>
      </c>
      <c r="J27" s="46">
        <v>92.007797269999998</v>
      </c>
      <c r="K27" s="46">
        <v>101.3645224</v>
      </c>
      <c r="L27" s="46">
        <v>78.752436650000007</v>
      </c>
      <c r="M27" s="46">
        <v>100</v>
      </c>
      <c r="N27" s="46">
        <v>106.8226121</v>
      </c>
      <c r="O27" s="46">
        <v>103.70370370000001</v>
      </c>
      <c r="P27" s="46">
        <v>79.532163740000001</v>
      </c>
      <c r="Q27" s="46">
        <v>71.734892790000004</v>
      </c>
      <c r="R27" s="46">
        <v>65.497076019999994</v>
      </c>
      <c r="S27" s="46">
        <v>87.329434699999993</v>
      </c>
      <c r="T27" s="46">
        <v>74.074074069999995</v>
      </c>
      <c r="U27" s="46">
        <v>66.276803119999997</v>
      </c>
      <c r="V27" s="46">
        <v>87.329434699999993</v>
      </c>
      <c r="W27" s="46">
        <v>90.448343080000001</v>
      </c>
      <c r="X27" s="46">
        <v>72.514619879999998</v>
      </c>
      <c r="Y27" s="46">
        <v>72.514619879999998</v>
      </c>
      <c r="Z27" s="46">
        <v>77.972709550000005</v>
      </c>
      <c r="AA27" s="46">
        <v>70.955165690000001</v>
      </c>
      <c r="AB27" s="46">
        <v>78.752436650000007</v>
      </c>
      <c r="AC27" s="46">
        <v>58.479532159999998</v>
      </c>
      <c r="AD27" s="46">
        <v>76.413255359999994</v>
      </c>
      <c r="AE27" s="46">
        <v>103.70370370000001</v>
      </c>
      <c r="AF27" s="46">
        <v>91.228070180000003</v>
      </c>
    </row>
    <row r="28" spans="1:32" x14ac:dyDescent="0.4">
      <c r="A28" s="45" t="s">
        <v>148</v>
      </c>
      <c r="B28" s="45" t="s">
        <v>99</v>
      </c>
      <c r="C28" s="45" t="s">
        <v>154</v>
      </c>
      <c r="D28" s="45">
        <v>0.3</v>
      </c>
      <c r="E28" s="45" t="s">
        <v>32</v>
      </c>
      <c r="F28" s="45" t="s">
        <v>11</v>
      </c>
      <c r="G28" s="46">
        <v>95.495495500000004</v>
      </c>
      <c r="H28" s="46">
        <v>112.3123123</v>
      </c>
      <c r="I28" s="46">
        <v>112.91291289999999</v>
      </c>
      <c r="J28" s="46">
        <v>87.087087089999997</v>
      </c>
      <c r="K28" s="46">
        <v>98.498498499999997</v>
      </c>
      <c r="L28" s="46">
        <v>93.693693690000003</v>
      </c>
      <c r="M28" s="46">
        <v>100</v>
      </c>
      <c r="N28" s="46">
        <v>100.3003003</v>
      </c>
      <c r="O28" s="46">
        <v>93.693693690000003</v>
      </c>
      <c r="P28" s="46">
        <v>81.081081080000004</v>
      </c>
      <c r="Q28" s="46">
        <v>75.075075080000005</v>
      </c>
      <c r="R28" s="46">
        <v>78.078078079999997</v>
      </c>
      <c r="S28" s="46">
        <v>90.690690689999997</v>
      </c>
      <c r="T28" s="46">
        <v>82.282282280000004</v>
      </c>
      <c r="U28" s="46">
        <v>65.465465469999998</v>
      </c>
      <c r="V28" s="46">
        <v>93.693693690000003</v>
      </c>
      <c r="W28" s="46">
        <v>71.471471469999997</v>
      </c>
      <c r="X28" s="46">
        <v>110.5105105</v>
      </c>
      <c r="Y28" s="46">
        <v>109.9099099</v>
      </c>
      <c r="Z28" s="46">
        <v>94.894894890000003</v>
      </c>
      <c r="AA28" s="46">
        <v>100</v>
      </c>
      <c r="AB28" s="46">
        <v>138.13813809999999</v>
      </c>
      <c r="AC28" s="46">
        <v>132.13213210000001</v>
      </c>
      <c r="AD28" s="46">
        <v>71.471471469999997</v>
      </c>
      <c r="AE28" s="46">
        <v>72.372372369999994</v>
      </c>
      <c r="AF28" s="46">
        <v>106.9069069</v>
      </c>
    </row>
    <row r="29" spans="1:32" x14ac:dyDescent="0.4">
      <c r="A29" s="45" t="s">
        <v>149</v>
      </c>
      <c r="B29" s="45" t="s">
        <v>99</v>
      </c>
      <c r="C29" s="45" t="s">
        <v>154</v>
      </c>
      <c r="D29" s="45">
        <v>0.3</v>
      </c>
      <c r="E29" s="45" t="s">
        <v>32</v>
      </c>
      <c r="F29" s="45" t="s">
        <v>11</v>
      </c>
      <c r="G29" s="46">
        <v>114.972067</v>
      </c>
      <c r="H29" s="46">
        <v>111.9553073</v>
      </c>
      <c r="I29" s="46">
        <v>85.810055869999999</v>
      </c>
      <c r="J29" s="46">
        <v>97.877094970000002</v>
      </c>
      <c r="K29" s="46">
        <v>102.2346369</v>
      </c>
      <c r="L29" s="46">
        <v>87.150837989999999</v>
      </c>
      <c r="M29" s="46">
        <v>100</v>
      </c>
      <c r="N29" s="46">
        <v>96.536312850000002</v>
      </c>
      <c r="O29" s="46">
        <v>85.139664800000006</v>
      </c>
      <c r="P29" s="46">
        <v>78.435754189999997</v>
      </c>
      <c r="Q29" s="46">
        <v>79.776536309999997</v>
      </c>
      <c r="R29" s="46">
        <v>72.402234640000003</v>
      </c>
      <c r="S29" s="46">
        <v>87.821229049999999</v>
      </c>
      <c r="T29" s="46">
        <v>71.396648040000002</v>
      </c>
      <c r="U29" s="46">
        <v>92.513966479999993</v>
      </c>
      <c r="V29" s="46">
        <v>82.458100560000005</v>
      </c>
      <c r="W29" s="46">
        <v>66.368715080000001</v>
      </c>
      <c r="X29" s="46">
        <v>67.709497209999995</v>
      </c>
      <c r="Y29" s="46">
        <v>76.424581009999997</v>
      </c>
      <c r="Z29" s="46">
        <v>98.547486030000002</v>
      </c>
      <c r="AA29" s="46">
        <v>71.061452509999995</v>
      </c>
      <c r="AB29" s="46">
        <v>58.99441341</v>
      </c>
      <c r="AC29" s="46">
        <v>61.67597765</v>
      </c>
      <c r="AD29" s="46">
        <v>85.139664800000006</v>
      </c>
      <c r="AE29" s="46">
        <v>89.83240223</v>
      </c>
      <c r="AF29" s="46">
        <v>81.787709500000005</v>
      </c>
    </row>
    <row r="30" spans="1:32" x14ac:dyDescent="0.4">
      <c r="A30" s="45" t="s">
        <v>150</v>
      </c>
      <c r="B30" s="45" t="s">
        <v>99</v>
      </c>
      <c r="C30" s="45" t="s">
        <v>154</v>
      </c>
      <c r="D30" s="45">
        <v>0.3</v>
      </c>
      <c r="E30" s="45" t="s">
        <v>32</v>
      </c>
      <c r="F30" s="45" t="s">
        <v>11</v>
      </c>
      <c r="G30" s="46">
        <v>107.68570200000001</v>
      </c>
      <c r="H30" s="46">
        <v>106.65521680000001</v>
      </c>
      <c r="I30" s="46">
        <v>119.27866040000001</v>
      </c>
      <c r="J30" s="46">
        <v>92.743666809999993</v>
      </c>
      <c r="K30" s="46">
        <v>81.923572350000001</v>
      </c>
      <c r="L30" s="46">
        <v>91.71318162</v>
      </c>
      <c r="M30" s="46">
        <v>100</v>
      </c>
      <c r="N30" s="46">
        <v>83.984542719999993</v>
      </c>
      <c r="O30" s="46">
        <v>70.0729927</v>
      </c>
      <c r="P30" s="46">
        <v>67.49677973</v>
      </c>
      <c r="Q30" s="46">
        <v>73.16444826</v>
      </c>
      <c r="R30" s="46">
        <v>62.85959639</v>
      </c>
      <c r="S30" s="46">
        <v>96.350364959999993</v>
      </c>
      <c r="T30" s="46">
        <v>96.865607560000001</v>
      </c>
      <c r="U30" s="46">
        <v>85.5302705</v>
      </c>
      <c r="V30" s="46">
        <v>69.300128810000004</v>
      </c>
      <c r="W30" s="46">
        <v>43.022756549999997</v>
      </c>
      <c r="X30" s="46">
        <v>68.527264919999993</v>
      </c>
      <c r="Y30" s="46">
        <v>55.646200090000001</v>
      </c>
      <c r="Z30" s="46">
        <v>51.52425934</v>
      </c>
      <c r="AA30" s="46">
        <v>67.49677973</v>
      </c>
      <c r="AB30" s="46">
        <v>52.554744530000001</v>
      </c>
      <c r="AC30" s="46">
        <v>49.97853156</v>
      </c>
      <c r="AD30" s="46">
        <v>49.463288970000001</v>
      </c>
      <c r="AE30" s="46">
        <v>57.70717046</v>
      </c>
      <c r="AF30" s="46">
        <v>49.463288970000001</v>
      </c>
    </row>
    <row r="31" spans="1:32" x14ac:dyDescent="0.4">
      <c r="A31" s="45" t="s">
        <v>151</v>
      </c>
      <c r="B31" s="45" t="s">
        <v>99</v>
      </c>
      <c r="C31" s="45" t="s">
        <v>154</v>
      </c>
      <c r="D31" s="45">
        <v>0.3</v>
      </c>
      <c r="E31" s="45" t="s">
        <v>32</v>
      </c>
      <c r="F31" s="45" t="s">
        <v>11</v>
      </c>
      <c r="G31" s="46">
        <v>93.112033199999999</v>
      </c>
      <c r="H31" s="46">
        <v>92.614107880000006</v>
      </c>
      <c r="I31" s="46">
        <v>104.5643154</v>
      </c>
      <c r="J31" s="46">
        <v>100.5809129</v>
      </c>
      <c r="K31" s="46">
        <v>108.0497925</v>
      </c>
      <c r="L31" s="46">
        <v>101.07883820000001</v>
      </c>
      <c r="M31" s="46">
        <v>100</v>
      </c>
      <c r="N31" s="46">
        <v>102.0746888</v>
      </c>
      <c r="O31" s="46">
        <v>97.095435679999994</v>
      </c>
      <c r="P31" s="46">
        <v>105.560166</v>
      </c>
      <c r="Q31" s="46">
        <v>129.95850619999999</v>
      </c>
      <c r="R31" s="46">
        <v>137.92531120000001</v>
      </c>
      <c r="S31" s="46">
        <v>134.93775930000001</v>
      </c>
      <c r="T31" s="46">
        <v>125.4771784</v>
      </c>
      <c r="U31" s="46">
        <v>125.97510370000001</v>
      </c>
      <c r="V31" s="46">
        <v>127.4688797</v>
      </c>
      <c r="W31" s="46">
        <v>122.9875519</v>
      </c>
      <c r="X31" s="46">
        <v>122.48962659999999</v>
      </c>
      <c r="Y31" s="46">
        <v>119.0041494</v>
      </c>
      <c r="Z31" s="46">
        <v>116.0165975</v>
      </c>
      <c r="AA31" s="46">
        <v>110.0414938</v>
      </c>
      <c r="AB31" s="46">
        <v>98.091286310000001</v>
      </c>
      <c r="AC31" s="46">
        <v>86.639004150000005</v>
      </c>
      <c r="AD31" s="46">
        <v>81.161825730000004</v>
      </c>
      <c r="AE31" s="46">
        <v>76.182572609999994</v>
      </c>
      <c r="AF31" s="46">
        <v>69.709543569999994</v>
      </c>
    </row>
    <row r="32" spans="1:32" x14ac:dyDescent="0.4">
      <c r="A32" s="45" t="s">
        <v>152</v>
      </c>
      <c r="B32" s="45" t="s">
        <v>99</v>
      </c>
      <c r="C32" s="45" t="s">
        <v>154</v>
      </c>
      <c r="D32" s="45">
        <v>0.3</v>
      </c>
      <c r="E32" s="45" t="s">
        <v>32</v>
      </c>
      <c r="F32" s="45" t="s">
        <v>11</v>
      </c>
      <c r="G32" s="46">
        <v>85.034687809999994</v>
      </c>
      <c r="H32" s="46">
        <v>123.6868186</v>
      </c>
      <c r="I32" s="46">
        <v>76.114965310000002</v>
      </c>
      <c r="J32" s="46">
        <v>96.333002969999995</v>
      </c>
      <c r="K32" s="46">
        <v>107.03667</v>
      </c>
      <c r="L32" s="46">
        <v>111.7938553</v>
      </c>
      <c r="M32" s="46">
        <v>100</v>
      </c>
      <c r="N32" s="46">
        <v>99.306243809999998</v>
      </c>
      <c r="O32" s="46">
        <v>106.7393459</v>
      </c>
      <c r="P32" s="46">
        <v>98.116947469999999</v>
      </c>
      <c r="Q32" s="46">
        <v>89.791873140000007</v>
      </c>
      <c r="R32" s="46">
        <v>103.46878100000001</v>
      </c>
      <c r="S32" s="46">
        <v>106.44202180000001</v>
      </c>
      <c r="T32" s="46">
        <v>110.0099108</v>
      </c>
      <c r="U32" s="46">
        <v>98.711595639999999</v>
      </c>
      <c r="V32" s="46">
        <v>117.1456888</v>
      </c>
      <c r="W32" s="46">
        <v>103.7661051</v>
      </c>
      <c r="X32" s="46">
        <v>65.41129832</v>
      </c>
      <c r="Y32" s="46">
        <v>95.738354810000004</v>
      </c>
      <c r="Z32" s="46">
        <v>57.680872149999999</v>
      </c>
      <c r="AA32" s="46">
        <v>117.740337</v>
      </c>
      <c r="AB32" s="46">
        <v>124.876115</v>
      </c>
      <c r="AC32" s="46">
        <v>114.7670961</v>
      </c>
      <c r="AD32" s="46">
        <v>89.791873140000007</v>
      </c>
      <c r="AE32" s="46">
        <v>92.765113970000002</v>
      </c>
      <c r="AF32" s="46">
        <v>92.765113970000002</v>
      </c>
    </row>
    <row r="33" spans="1:32" x14ac:dyDescent="0.4">
      <c r="A33" s="45" t="s">
        <v>153</v>
      </c>
      <c r="B33" s="45" t="s">
        <v>99</v>
      </c>
      <c r="C33" s="45" t="s">
        <v>154</v>
      </c>
      <c r="D33" s="45">
        <v>0.3</v>
      </c>
      <c r="E33" s="45" t="s">
        <v>32</v>
      </c>
      <c r="F33" s="45" t="s">
        <v>11</v>
      </c>
      <c r="G33" s="46">
        <v>107.13082540000001</v>
      </c>
      <c r="H33" s="46">
        <v>101.06681639999999</v>
      </c>
      <c r="I33" s="46">
        <v>73.441886580000002</v>
      </c>
      <c r="J33" s="46">
        <v>113.8686131</v>
      </c>
      <c r="K33" s="46">
        <v>96.687254350000003</v>
      </c>
      <c r="L33" s="46">
        <v>107.8046042</v>
      </c>
      <c r="M33" s="46">
        <v>100</v>
      </c>
      <c r="N33" s="46">
        <v>90.286355979999996</v>
      </c>
      <c r="O33" s="46">
        <v>80.179674340000005</v>
      </c>
      <c r="P33" s="46">
        <v>61.987647389999999</v>
      </c>
      <c r="Q33" s="46">
        <v>56.597417180000001</v>
      </c>
      <c r="R33" s="46">
        <v>97.02414374</v>
      </c>
      <c r="S33" s="46">
        <v>53.902302079999998</v>
      </c>
      <c r="T33" s="46">
        <v>57.27119596</v>
      </c>
      <c r="U33" s="46">
        <v>88.938798430000006</v>
      </c>
      <c r="V33" s="46">
        <v>76.810780460000004</v>
      </c>
      <c r="W33" s="46">
        <v>92.307692309999993</v>
      </c>
      <c r="X33" s="46">
        <v>64.008983720000003</v>
      </c>
      <c r="Y33" s="46">
        <v>48.51207187</v>
      </c>
      <c r="Z33" s="46">
        <v>85.569904550000004</v>
      </c>
      <c r="AA33" s="46">
        <v>127.3441887</v>
      </c>
      <c r="AB33" s="46">
        <v>62.661426169999999</v>
      </c>
      <c r="AC33" s="46">
        <v>71.420550250000005</v>
      </c>
      <c r="AD33" s="46">
        <v>72.768107799999996</v>
      </c>
      <c r="AE33" s="46">
        <v>86.243683320000002</v>
      </c>
      <c r="AF33" s="46">
        <v>83.885457610000003</v>
      </c>
    </row>
    <row r="34" spans="1:32" x14ac:dyDescent="0.4">
      <c r="A34" s="45" t="s">
        <v>7</v>
      </c>
      <c r="B34" s="45" t="s">
        <v>100</v>
      </c>
      <c r="C34" s="45" t="s">
        <v>145</v>
      </c>
      <c r="D34" s="45">
        <v>0</v>
      </c>
      <c r="E34" s="45" t="s">
        <v>32</v>
      </c>
      <c r="F34" s="45" t="s">
        <v>11</v>
      </c>
      <c r="G34" s="46">
        <v>97.981651380000002</v>
      </c>
      <c r="H34" s="46">
        <v>91.926605499999994</v>
      </c>
      <c r="I34" s="46">
        <v>101.55963300000001</v>
      </c>
      <c r="J34" s="46">
        <v>107.06422019999999</v>
      </c>
      <c r="K34" s="46">
        <v>94.128440370000007</v>
      </c>
      <c r="L34" s="46">
        <v>107.3394495</v>
      </c>
      <c r="M34" s="46">
        <v>100</v>
      </c>
      <c r="N34" s="46">
        <v>127.706422</v>
      </c>
      <c r="O34" s="46">
        <v>60.550458720000002</v>
      </c>
      <c r="P34" s="46">
        <v>80.366972480000001</v>
      </c>
      <c r="Q34" s="46">
        <v>84.770642199999998</v>
      </c>
      <c r="R34" s="46">
        <v>60.550458720000002</v>
      </c>
      <c r="S34" s="46">
        <v>54.49541284</v>
      </c>
      <c r="T34" s="46">
        <v>55.045871560000002</v>
      </c>
      <c r="U34" s="46">
        <v>74.31192661</v>
      </c>
      <c r="V34" s="46">
        <v>83.669724770000002</v>
      </c>
      <c r="W34" s="46">
        <v>86.422018350000002</v>
      </c>
      <c r="X34" s="46">
        <v>72.660550459999996</v>
      </c>
      <c r="Y34" s="46">
        <v>58.899082569999997</v>
      </c>
      <c r="Z34" s="46">
        <v>77.339449540000004</v>
      </c>
      <c r="AA34" s="46">
        <v>66.055045870000001</v>
      </c>
      <c r="AB34" s="46">
        <v>68.807339450000001</v>
      </c>
      <c r="AC34" s="46">
        <v>68.256880730000006</v>
      </c>
      <c r="AD34" s="46">
        <v>64.954128440000005</v>
      </c>
      <c r="AE34" s="46">
        <v>67.706422020000005</v>
      </c>
      <c r="AF34" s="46">
        <v>78.165137610000002</v>
      </c>
    </row>
    <row r="35" spans="1:32" x14ac:dyDescent="0.4">
      <c r="A35" s="45" t="s">
        <v>77</v>
      </c>
      <c r="B35" s="45" t="s">
        <v>100</v>
      </c>
      <c r="C35" s="45" t="s">
        <v>145</v>
      </c>
      <c r="D35" s="45">
        <v>0</v>
      </c>
      <c r="E35" s="45" t="s">
        <v>32</v>
      </c>
      <c r="F35" s="45" t="s">
        <v>11</v>
      </c>
      <c r="G35" s="46">
        <v>95.544772829999999</v>
      </c>
      <c r="H35" s="46">
        <v>103.74944859999999</v>
      </c>
      <c r="I35" s="46">
        <v>98.985443320000002</v>
      </c>
      <c r="J35" s="46">
        <v>91.045434490000005</v>
      </c>
      <c r="K35" s="46">
        <v>110.6307896</v>
      </c>
      <c r="L35" s="46">
        <v>100.0441112</v>
      </c>
      <c r="M35" s="46">
        <v>100</v>
      </c>
      <c r="N35" s="46">
        <v>90.516100570000006</v>
      </c>
      <c r="O35" s="46">
        <v>94.221438019999994</v>
      </c>
      <c r="P35" s="46">
        <v>83.105425670000002</v>
      </c>
      <c r="Q35" s="46">
        <v>75.694750769999999</v>
      </c>
      <c r="R35" s="46">
        <v>76.753418609999997</v>
      </c>
      <c r="S35" s="46">
        <v>93.162770179999995</v>
      </c>
      <c r="T35" s="46">
        <v>79.400088220000001</v>
      </c>
      <c r="U35" s="46">
        <v>74.106749010000001</v>
      </c>
      <c r="V35" s="46">
        <v>75.430083809999999</v>
      </c>
      <c r="W35" s="46">
        <v>76.753418609999997</v>
      </c>
      <c r="X35" s="46">
        <v>71.989413319999997</v>
      </c>
      <c r="Y35" s="46">
        <v>73.048081159999995</v>
      </c>
      <c r="Z35" s="46">
        <v>70.930745479999999</v>
      </c>
      <c r="AA35" s="46">
        <v>74.106749010000001</v>
      </c>
      <c r="AB35" s="46">
        <v>73.577415090000002</v>
      </c>
      <c r="AC35" s="46">
        <v>75.694750769999999</v>
      </c>
      <c r="AD35" s="46">
        <v>77.282752540000004</v>
      </c>
      <c r="AE35" s="46">
        <v>83.370092630000002</v>
      </c>
      <c r="AF35" s="46">
        <v>85.222761360000007</v>
      </c>
    </row>
    <row r="36" spans="1:32" x14ac:dyDescent="0.4">
      <c r="A36" s="45" t="s">
        <v>12</v>
      </c>
      <c r="B36" s="45" t="s">
        <v>100</v>
      </c>
      <c r="C36" s="45" t="s">
        <v>145</v>
      </c>
      <c r="D36" s="45">
        <v>0</v>
      </c>
      <c r="E36" s="45" t="s">
        <v>32</v>
      </c>
      <c r="F36" s="45" t="s">
        <v>11</v>
      </c>
      <c r="G36" s="46">
        <v>106.41509430000001</v>
      </c>
      <c r="H36" s="46">
        <v>123.3962264</v>
      </c>
      <c r="I36" s="46">
        <v>99.622641509999994</v>
      </c>
      <c r="J36" s="46">
        <v>76.415094339999996</v>
      </c>
      <c r="K36" s="46">
        <v>102.45283019999999</v>
      </c>
      <c r="L36" s="46">
        <v>91.698113210000002</v>
      </c>
      <c r="M36" s="46">
        <v>100</v>
      </c>
      <c r="N36" s="46">
        <v>115.754717</v>
      </c>
      <c r="O36" s="46">
        <v>22.924528299999999</v>
      </c>
      <c r="P36" s="46">
        <v>93.396226420000005</v>
      </c>
      <c r="Q36" s="46">
        <v>74.716981129999994</v>
      </c>
      <c r="R36" s="46">
        <v>66.792452830000002</v>
      </c>
      <c r="S36" s="46">
        <v>69.056603769999995</v>
      </c>
      <c r="T36" s="46">
        <v>66.509433959999996</v>
      </c>
      <c r="U36" s="46">
        <v>65.660377359999998</v>
      </c>
      <c r="V36" s="46">
        <v>73.584905660000004</v>
      </c>
      <c r="W36" s="46">
        <v>75.849056599999997</v>
      </c>
      <c r="X36" s="46">
        <v>73.584905660000004</v>
      </c>
      <c r="Y36" s="46">
        <v>71.320754719999996</v>
      </c>
      <c r="Z36" s="46">
        <v>55.471698109999998</v>
      </c>
      <c r="AA36" s="46">
        <v>57.169811320000001</v>
      </c>
      <c r="AB36" s="46">
        <v>56.603773580000002</v>
      </c>
      <c r="AC36" s="46">
        <v>54.90566038</v>
      </c>
      <c r="AD36" s="46">
        <v>58.867924530000003</v>
      </c>
      <c r="AE36" s="46">
        <v>59.433962260000001</v>
      </c>
      <c r="AF36" s="46">
        <v>63.113207549999998</v>
      </c>
    </row>
    <row r="37" spans="1:32" x14ac:dyDescent="0.4">
      <c r="A37" s="45" t="s">
        <v>13</v>
      </c>
      <c r="B37" s="45" t="s">
        <v>100</v>
      </c>
      <c r="C37" s="45" t="s">
        <v>145</v>
      </c>
      <c r="D37" s="45">
        <v>0</v>
      </c>
      <c r="E37" s="45" t="s">
        <v>32</v>
      </c>
      <c r="F37" s="45" t="s">
        <v>11</v>
      </c>
      <c r="G37" s="46">
        <v>86.438958400000004</v>
      </c>
      <c r="H37" s="46">
        <v>83.192424750000001</v>
      </c>
      <c r="I37" s="46">
        <v>92.120392289999998</v>
      </c>
      <c r="J37" s="46">
        <v>116.672303</v>
      </c>
      <c r="K37" s="46">
        <v>109.773419</v>
      </c>
      <c r="L37" s="46">
        <v>111.8025025</v>
      </c>
      <c r="M37" s="46">
        <v>100</v>
      </c>
      <c r="N37" s="46">
        <v>91.004396349999993</v>
      </c>
      <c r="O37" s="46">
        <v>70.206290159999995</v>
      </c>
      <c r="P37" s="46">
        <v>84.004058169999993</v>
      </c>
      <c r="Q37" s="46">
        <v>93.946567470000005</v>
      </c>
      <c r="R37" s="46">
        <v>111.5995942</v>
      </c>
      <c r="S37" s="46">
        <v>104.2948935</v>
      </c>
      <c r="T37" s="46">
        <v>102.0629016</v>
      </c>
      <c r="U37" s="46">
        <v>109.3676023</v>
      </c>
      <c r="V37" s="46">
        <v>109.3676023</v>
      </c>
      <c r="W37" s="46">
        <v>109.3676023</v>
      </c>
      <c r="X37" s="46">
        <v>109.3676023</v>
      </c>
      <c r="Y37" s="46">
        <v>109.3676023</v>
      </c>
      <c r="Z37" s="46">
        <v>109.3676023</v>
      </c>
      <c r="AA37" s="46">
        <v>109.3676023</v>
      </c>
      <c r="AB37" s="46">
        <v>109.3676023</v>
      </c>
      <c r="AC37" s="46">
        <v>109.3676023</v>
      </c>
      <c r="AD37" s="46">
        <v>109.3676023</v>
      </c>
      <c r="AE37" s="46">
        <v>109.3676023</v>
      </c>
      <c r="AF37" s="46">
        <v>109.3676023</v>
      </c>
    </row>
    <row r="38" spans="1:32" x14ac:dyDescent="0.4">
      <c r="A38" s="45" t="s">
        <v>14</v>
      </c>
      <c r="B38" s="45" t="s">
        <v>100</v>
      </c>
      <c r="C38" s="45" t="s">
        <v>145</v>
      </c>
      <c r="D38" s="45">
        <v>0</v>
      </c>
      <c r="E38" s="45" t="s">
        <v>32</v>
      </c>
      <c r="F38" s="45" t="s">
        <v>11</v>
      </c>
      <c r="G38" s="46">
        <v>101.14464099999999</v>
      </c>
      <c r="H38" s="46">
        <v>102.7055151</v>
      </c>
      <c r="I38" s="46">
        <v>123.9334027</v>
      </c>
      <c r="J38" s="46">
        <v>92.403746100000006</v>
      </c>
      <c r="K38" s="46">
        <v>92.403746100000006</v>
      </c>
      <c r="L38" s="46">
        <v>87.408949010000001</v>
      </c>
      <c r="M38" s="46">
        <v>100</v>
      </c>
      <c r="N38" s="46">
        <v>107.38813740000001</v>
      </c>
      <c r="O38" s="46">
        <v>41.207075959999997</v>
      </c>
      <c r="P38" s="46">
        <v>77.419354839999997</v>
      </c>
      <c r="Q38" s="46">
        <v>64.308012489999996</v>
      </c>
      <c r="R38" s="46">
        <v>66.493236210000006</v>
      </c>
      <c r="S38" s="46">
        <v>93.34027055</v>
      </c>
      <c r="T38" s="46">
        <v>91.155046830000003</v>
      </c>
      <c r="U38" s="46">
        <v>93.028095730000004</v>
      </c>
      <c r="V38" s="46">
        <v>98.022892819999996</v>
      </c>
      <c r="W38" s="46">
        <v>91.155046830000003</v>
      </c>
      <c r="X38" s="46">
        <v>83.03850156</v>
      </c>
      <c r="Y38" s="46">
        <v>77.419354839999997</v>
      </c>
      <c r="Z38" s="46">
        <v>81.165452650000006</v>
      </c>
      <c r="AA38" s="46">
        <v>81.165452650000006</v>
      </c>
      <c r="AB38" s="46">
        <v>88.033298650000006</v>
      </c>
      <c r="AC38" s="46">
        <v>99.895941730000004</v>
      </c>
      <c r="AD38" s="46">
        <v>108.6368366</v>
      </c>
      <c r="AE38" s="46">
        <v>81.165452650000006</v>
      </c>
      <c r="AF38" s="46">
        <v>88.033298650000006</v>
      </c>
    </row>
    <row r="39" spans="1:32" x14ac:dyDescent="0.4">
      <c r="A39" s="45" t="s">
        <v>78</v>
      </c>
      <c r="B39" s="45" t="s">
        <v>100</v>
      </c>
      <c r="C39" s="45" t="s">
        <v>145</v>
      </c>
      <c r="D39" s="45">
        <v>0</v>
      </c>
      <c r="E39" s="45" t="s">
        <v>32</v>
      </c>
      <c r="F39" s="45" t="s">
        <v>11</v>
      </c>
      <c r="G39" s="46">
        <v>110.3787506</v>
      </c>
      <c r="H39" s="46">
        <v>100.3443187</v>
      </c>
      <c r="I39" s="46">
        <v>85.587801279999994</v>
      </c>
      <c r="J39" s="46">
        <v>85.587801279999994</v>
      </c>
      <c r="K39" s="46">
        <v>116.5764879</v>
      </c>
      <c r="L39" s="46">
        <v>101.52484010000001</v>
      </c>
      <c r="M39" s="46">
        <v>100</v>
      </c>
      <c r="N39" s="46">
        <v>109.1982292</v>
      </c>
      <c r="O39" s="46">
        <v>43.089030989999998</v>
      </c>
      <c r="P39" s="46">
        <v>81.455976390000004</v>
      </c>
      <c r="Q39" s="46">
        <v>89.129365469999996</v>
      </c>
      <c r="R39" s="46">
        <v>76.733890799999998</v>
      </c>
      <c r="S39" s="46">
        <v>74.96310871</v>
      </c>
      <c r="T39" s="46">
        <v>90.900147570000001</v>
      </c>
      <c r="U39" s="46">
        <v>60.206591240000002</v>
      </c>
      <c r="V39" s="46">
        <v>63.748155439999998</v>
      </c>
      <c r="W39" s="46">
        <v>83.521888829999995</v>
      </c>
      <c r="X39" s="46">
        <v>73.782587309999997</v>
      </c>
      <c r="Y39" s="46">
        <v>72.602065909999993</v>
      </c>
      <c r="Z39" s="46">
        <v>68.470241020000003</v>
      </c>
      <c r="AA39" s="46">
        <v>68.470241020000003</v>
      </c>
      <c r="AB39" s="46">
        <v>67.289719629999993</v>
      </c>
      <c r="AC39" s="46">
        <v>69.650762420000007</v>
      </c>
      <c r="AD39" s="46">
        <v>66.699458930000006</v>
      </c>
      <c r="AE39" s="46">
        <v>77.029021150000005</v>
      </c>
      <c r="AF39" s="46">
        <v>73.192326609999995</v>
      </c>
    </row>
    <row r="40" spans="1:32" x14ac:dyDescent="0.4">
      <c r="A40" s="45" t="s">
        <v>16</v>
      </c>
      <c r="B40" s="45" t="s">
        <v>100</v>
      </c>
      <c r="C40" s="45" t="s">
        <v>145</v>
      </c>
      <c r="D40" s="45">
        <v>0</v>
      </c>
      <c r="E40" s="45" t="s">
        <v>32</v>
      </c>
      <c r="F40" s="45" t="s">
        <v>11</v>
      </c>
      <c r="G40" s="46">
        <v>111.2491825</v>
      </c>
      <c r="H40" s="46">
        <v>109.0909091</v>
      </c>
      <c r="I40" s="46">
        <v>100.06540219999999</v>
      </c>
      <c r="J40" s="46">
        <v>91.039895360000003</v>
      </c>
      <c r="K40" s="46">
        <v>101.6350556</v>
      </c>
      <c r="L40" s="46">
        <v>86.919555259999996</v>
      </c>
      <c r="M40" s="46">
        <v>100</v>
      </c>
      <c r="N40" s="46">
        <v>85.546108570000001</v>
      </c>
      <c r="O40" s="46">
        <v>10.987573579999999</v>
      </c>
      <c r="P40" s="46">
        <v>53.76062786</v>
      </c>
      <c r="Q40" s="46">
        <v>53.76062786</v>
      </c>
      <c r="R40" s="46">
        <v>56.899934600000002</v>
      </c>
      <c r="S40" s="46">
        <v>62.786134730000001</v>
      </c>
      <c r="T40" s="46">
        <v>76.913015040000005</v>
      </c>
      <c r="U40" s="46">
        <v>75.735775020000005</v>
      </c>
      <c r="V40" s="46">
        <v>65.336821450000002</v>
      </c>
      <c r="W40" s="46">
        <v>67.887508179999998</v>
      </c>
      <c r="X40" s="46">
        <v>89.077828650000001</v>
      </c>
      <c r="Y40" s="46">
        <v>64.355788099999998</v>
      </c>
      <c r="Z40" s="46">
        <v>63.96337475</v>
      </c>
      <c r="AA40" s="46">
        <v>65.925441469999996</v>
      </c>
      <c r="AB40" s="46">
        <v>65.533028119999997</v>
      </c>
      <c r="AC40" s="46">
        <v>74.166121649999994</v>
      </c>
      <c r="AD40" s="46">
        <v>73.773708310000004</v>
      </c>
      <c r="AE40" s="46">
        <v>78.286461739999993</v>
      </c>
      <c r="AF40" s="46">
        <v>75.539568349999996</v>
      </c>
    </row>
    <row r="41" spans="1:32" x14ac:dyDescent="0.4">
      <c r="A41" s="45" t="s">
        <v>79</v>
      </c>
      <c r="B41" s="45" t="s">
        <v>100</v>
      </c>
      <c r="C41" s="45" t="s">
        <v>145</v>
      </c>
      <c r="D41" s="45">
        <v>0</v>
      </c>
      <c r="E41" s="45" t="s">
        <v>32</v>
      </c>
      <c r="F41" s="45" t="s">
        <v>11</v>
      </c>
      <c r="G41" s="46">
        <v>109.7046414</v>
      </c>
      <c r="H41" s="46">
        <v>119.54992970000001</v>
      </c>
      <c r="I41" s="46">
        <v>115.3305204</v>
      </c>
      <c r="J41" s="46">
        <v>75.949367089999996</v>
      </c>
      <c r="K41" s="46">
        <v>69.198312240000007</v>
      </c>
      <c r="L41" s="46">
        <v>110.2672293</v>
      </c>
      <c r="M41" s="46">
        <v>100</v>
      </c>
      <c r="N41" s="46">
        <v>132.77074540000001</v>
      </c>
      <c r="O41" s="46">
        <v>56.821378340000003</v>
      </c>
      <c r="P41" s="46">
        <v>105.766526</v>
      </c>
      <c r="Q41" s="46">
        <v>96.202531649999997</v>
      </c>
      <c r="R41" s="46">
        <v>90.576652600000003</v>
      </c>
      <c r="S41" s="46">
        <v>86.075949370000004</v>
      </c>
      <c r="T41" s="46">
        <v>84.388185649999997</v>
      </c>
      <c r="U41" s="46">
        <v>91.139240509999993</v>
      </c>
      <c r="V41" s="46">
        <v>106.89170180000001</v>
      </c>
      <c r="W41" s="46">
        <v>92.827004220000006</v>
      </c>
      <c r="X41" s="46">
        <v>100.140647</v>
      </c>
      <c r="Y41" s="46">
        <v>66.385372709999999</v>
      </c>
      <c r="Z41" s="46">
        <v>62.447257380000003</v>
      </c>
      <c r="AA41" s="46">
        <v>66.385372709999999</v>
      </c>
      <c r="AB41" s="46">
        <v>74.542897330000002</v>
      </c>
      <c r="AC41" s="46">
        <v>75.949367089999996</v>
      </c>
      <c r="AD41" s="46">
        <v>70.323488049999995</v>
      </c>
      <c r="AE41" s="46">
        <v>66.947960620000003</v>
      </c>
      <c r="AF41" s="46">
        <v>66.947960620000003</v>
      </c>
    </row>
    <row r="42" spans="1:32" x14ac:dyDescent="0.4">
      <c r="A42" s="45" t="s">
        <v>17</v>
      </c>
      <c r="B42" s="45" t="s">
        <v>100</v>
      </c>
      <c r="C42" s="45" t="s">
        <v>145</v>
      </c>
      <c r="D42" s="45">
        <v>0</v>
      </c>
      <c r="E42" s="45" t="s">
        <v>32</v>
      </c>
      <c r="F42" s="45" t="s">
        <v>11</v>
      </c>
      <c r="G42" s="46">
        <v>111.8741977</v>
      </c>
      <c r="H42" s="46">
        <v>100.12836969999999</v>
      </c>
      <c r="I42" s="46">
        <v>95.12195122</v>
      </c>
      <c r="J42" s="46">
        <v>98.010269579999999</v>
      </c>
      <c r="K42" s="46">
        <v>95.12195122</v>
      </c>
      <c r="L42" s="46">
        <v>99.743260590000006</v>
      </c>
      <c r="M42" s="46">
        <v>100</v>
      </c>
      <c r="N42" s="46">
        <v>93.388960209999993</v>
      </c>
      <c r="O42" s="46">
        <v>102.0539153</v>
      </c>
      <c r="P42" s="46">
        <v>96.277278559999999</v>
      </c>
      <c r="Q42" s="46">
        <v>88.575096279999997</v>
      </c>
      <c r="R42" s="46">
        <v>82.220795890000005</v>
      </c>
      <c r="S42" s="46">
        <v>74.326059049999998</v>
      </c>
      <c r="T42" s="46">
        <v>75.096277279999995</v>
      </c>
      <c r="U42" s="46">
        <v>71.630295250000003</v>
      </c>
      <c r="V42" s="46">
        <v>70.860077020000006</v>
      </c>
      <c r="W42" s="46">
        <v>70.667522460000001</v>
      </c>
      <c r="X42" s="46">
        <v>91.463414630000003</v>
      </c>
      <c r="Y42" s="46">
        <v>73.940949939999996</v>
      </c>
      <c r="Z42" s="46">
        <v>72.785622590000003</v>
      </c>
      <c r="AA42" s="46">
        <v>78.947368420000004</v>
      </c>
      <c r="AB42" s="46">
        <v>75.866495509999993</v>
      </c>
      <c r="AC42" s="46">
        <v>62.387676509999999</v>
      </c>
      <c r="AD42" s="46">
        <v>75.096277279999995</v>
      </c>
      <c r="AE42" s="46">
        <v>90.885750959999996</v>
      </c>
      <c r="AF42" s="46">
        <v>87.034659820000002</v>
      </c>
    </row>
    <row r="43" spans="1:32" x14ac:dyDescent="0.4">
      <c r="A43" s="45" t="s">
        <v>20</v>
      </c>
      <c r="B43" s="45" t="s">
        <v>100</v>
      </c>
      <c r="C43" s="45" t="s">
        <v>145</v>
      </c>
      <c r="D43" s="45">
        <v>0</v>
      </c>
      <c r="E43" s="45" t="s">
        <v>32</v>
      </c>
      <c r="F43" s="45" t="s">
        <v>11</v>
      </c>
      <c r="G43" s="46">
        <v>108.30432620000001</v>
      </c>
      <c r="H43" s="46">
        <v>104.4256589</v>
      </c>
      <c r="I43" s="46">
        <v>93.684733960000003</v>
      </c>
      <c r="J43" s="46">
        <v>100.2486325</v>
      </c>
      <c r="K43" s="46">
        <v>99.651914469999994</v>
      </c>
      <c r="L43" s="46">
        <v>93.684733960000003</v>
      </c>
      <c r="M43" s="46">
        <v>100</v>
      </c>
      <c r="N43" s="46">
        <v>105.0223769</v>
      </c>
      <c r="O43" s="46">
        <v>54.89806067</v>
      </c>
      <c r="P43" s="46">
        <v>95.474888120000003</v>
      </c>
      <c r="Q43" s="46">
        <v>99.651914469999994</v>
      </c>
      <c r="R43" s="46">
        <v>68.025857779999996</v>
      </c>
      <c r="S43" s="46">
        <v>64.445549479999997</v>
      </c>
      <c r="T43" s="46">
        <v>62.058677269999997</v>
      </c>
      <c r="U43" s="46">
        <v>79.36350075</v>
      </c>
      <c r="V43" s="46">
        <v>66.832421679999996</v>
      </c>
      <c r="W43" s="46">
        <v>61.461959219999997</v>
      </c>
      <c r="X43" s="46">
        <v>60.268523119999998</v>
      </c>
      <c r="Y43" s="46">
        <v>60.268523119999998</v>
      </c>
      <c r="Z43" s="46">
        <v>60.865241169999997</v>
      </c>
      <c r="AA43" s="46">
        <v>59.075087019999998</v>
      </c>
      <c r="AB43" s="46">
        <v>62.655395329999998</v>
      </c>
      <c r="AC43" s="46">
        <v>61.461959219999997</v>
      </c>
      <c r="AD43" s="46">
        <v>65.042267530000004</v>
      </c>
      <c r="AE43" s="46">
        <v>68.025857779999996</v>
      </c>
      <c r="AF43" s="46">
        <v>66.832421679999996</v>
      </c>
    </row>
    <row r="44" spans="1:32" x14ac:dyDescent="0.4">
      <c r="A44" s="45" t="s">
        <v>21</v>
      </c>
      <c r="B44" s="45" t="s">
        <v>100</v>
      </c>
      <c r="C44" s="45" t="s">
        <v>145</v>
      </c>
      <c r="D44" s="45">
        <v>0</v>
      </c>
      <c r="E44" s="45" t="s">
        <v>32</v>
      </c>
      <c r="F44" s="45" t="s">
        <v>11</v>
      </c>
      <c r="G44" s="46">
        <v>106.16949150000001</v>
      </c>
      <c r="H44" s="46">
        <v>102.91525420000001</v>
      </c>
      <c r="I44" s="46">
        <v>100.67796610000001</v>
      </c>
      <c r="J44" s="46">
        <v>97.627118640000006</v>
      </c>
      <c r="K44" s="46">
        <v>95.796610169999994</v>
      </c>
      <c r="L44" s="46">
        <v>96.813559319999996</v>
      </c>
      <c r="M44" s="46">
        <v>100</v>
      </c>
      <c r="N44" s="46">
        <v>100.8813559</v>
      </c>
      <c r="O44" s="46">
        <v>9.3559322030000001</v>
      </c>
      <c r="P44" s="46">
        <v>59.796610170000001</v>
      </c>
      <c r="Q44" s="46">
        <v>59.796610170000001</v>
      </c>
      <c r="R44" s="46">
        <v>54.10169492</v>
      </c>
      <c r="S44" s="46">
        <v>63.05084746</v>
      </c>
      <c r="T44" s="46">
        <v>63.457627119999998</v>
      </c>
      <c r="U44" s="46">
        <v>72.813559319999996</v>
      </c>
      <c r="V44" s="46">
        <v>78.10169492</v>
      </c>
      <c r="W44" s="46">
        <v>78.508474579999998</v>
      </c>
      <c r="X44" s="46">
        <v>77.288135589999996</v>
      </c>
      <c r="Y44" s="46">
        <v>77.89830508</v>
      </c>
      <c r="Z44" s="46">
        <v>78.508474579999998</v>
      </c>
      <c r="AA44" s="46">
        <v>82.372881359999994</v>
      </c>
      <c r="AB44" s="46">
        <v>80.542372880000002</v>
      </c>
      <c r="AC44" s="46">
        <v>77.89830508</v>
      </c>
      <c r="AD44" s="46">
        <v>87.457627119999998</v>
      </c>
      <c r="AE44" s="46">
        <v>87.457627119999998</v>
      </c>
      <c r="AF44" s="46">
        <v>87.457627119999998</v>
      </c>
    </row>
    <row r="45" spans="1:32" x14ac:dyDescent="0.4">
      <c r="A45" s="45" t="s">
        <v>7</v>
      </c>
      <c r="B45" s="45" t="s">
        <v>100</v>
      </c>
      <c r="C45" s="45" t="s">
        <v>154</v>
      </c>
      <c r="D45" s="45">
        <v>0.3</v>
      </c>
      <c r="E45" s="45" t="s">
        <v>32</v>
      </c>
      <c r="F45" s="45" t="s">
        <v>11</v>
      </c>
      <c r="G45" s="46">
        <v>109.7849934</v>
      </c>
      <c r="H45" s="46">
        <v>95.831505050000004</v>
      </c>
      <c r="I45" s="46">
        <v>92.145677930000005</v>
      </c>
      <c r="J45" s="46">
        <v>106.88898639999999</v>
      </c>
      <c r="K45" s="46">
        <v>93.725318119999997</v>
      </c>
      <c r="L45" s="46">
        <v>101.6235191</v>
      </c>
      <c r="M45" s="46">
        <v>100</v>
      </c>
      <c r="N45" s="46">
        <v>120.05265470000001</v>
      </c>
      <c r="O45" s="46">
        <v>75.296182540000004</v>
      </c>
      <c r="P45" s="46">
        <v>70.557261960000005</v>
      </c>
      <c r="Q45" s="46">
        <v>91.092584470000006</v>
      </c>
      <c r="R45" s="46">
        <v>86.353663890000007</v>
      </c>
      <c r="S45" s="46">
        <v>90.566037739999999</v>
      </c>
      <c r="T45" s="46">
        <v>209.8288723</v>
      </c>
      <c r="U45" s="46">
        <v>91.092584470000006</v>
      </c>
      <c r="V45" s="46">
        <v>94.251864850000004</v>
      </c>
      <c r="W45" s="46">
        <v>86.88021062</v>
      </c>
      <c r="X45" s="46">
        <v>73.716542340000004</v>
      </c>
      <c r="Y45" s="46">
        <v>74.769635809999997</v>
      </c>
      <c r="Z45" s="46">
        <v>80.561649849999995</v>
      </c>
      <c r="AA45" s="46">
        <v>113.7340939</v>
      </c>
      <c r="AB45" s="46">
        <v>112.1544537</v>
      </c>
      <c r="AC45" s="46">
        <v>86.353663890000007</v>
      </c>
      <c r="AD45" s="46">
        <v>86.88021062</v>
      </c>
      <c r="AE45" s="46">
        <v>105.30934619999999</v>
      </c>
      <c r="AF45" s="46">
        <v>106.88898639999999</v>
      </c>
    </row>
    <row r="46" spans="1:32" x14ac:dyDescent="0.4">
      <c r="A46" s="45" t="s">
        <v>77</v>
      </c>
      <c r="B46" s="45" t="s">
        <v>100</v>
      </c>
      <c r="C46" s="45" t="s">
        <v>154</v>
      </c>
      <c r="D46" s="45">
        <v>0.3</v>
      </c>
      <c r="E46" s="45" t="s">
        <v>32</v>
      </c>
      <c r="F46" s="45" t="s">
        <v>11</v>
      </c>
      <c r="G46" s="46">
        <v>97.391304349999999</v>
      </c>
      <c r="H46" s="46">
        <v>95.652173910000002</v>
      </c>
      <c r="I46" s="46">
        <v>107.826087</v>
      </c>
      <c r="J46" s="46">
        <v>86.956521739999999</v>
      </c>
      <c r="K46" s="46">
        <v>111.884058</v>
      </c>
      <c r="L46" s="46">
        <v>100.2898551</v>
      </c>
      <c r="M46" s="46">
        <v>100</v>
      </c>
      <c r="N46" s="46">
        <v>92.173913040000002</v>
      </c>
      <c r="O46" s="46">
        <v>110.7246377</v>
      </c>
      <c r="P46" s="46">
        <v>100.2898551</v>
      </c>
      <c r="Q46" s="46">
        <v>100.2898551</v>
      </c>
      <c r="R46" s="46">
        <v>81.15942029</v>
      </c>
      <c r="S46" s="46">
        <v>69.565217390000001</v>
      </c>
      <c r="T46" s="46">
        <v>85.217391300000003</v>
      </c>
      <c r="U46" s="46">
        <v>112.173913</v>
      </c>
      <c r="V46" s="46">
        <v>113.6231884</v>
      </c>
      <c r="W46" s="46">
        <v>78.260869569999997</v>
      </c>
      <c r="X46" s="46">
        <v>67.246376810000001</v>
      </c>
      <c r="Y46" s="46">
        <v>68.985507249999998</v>
      </c>
      <c r="Z46" s="46">
        <v>63.188405799999998</v>
      </c>
      <c r="AA46" s="46">
        <v>73.913043479999999</v>
      </c>
      <c r="AB46" s="46">
        <v>138.5507246</v>
      </c>
      <c r="AC46" s="46">
        <v>116.5217391</v>
      </c>
      <c r="AD46" s="46">
        <v>107.24637679999999</v>
      </c>
      <c r="AE46" s="46">
        <v>86.376811590000003</v>
      </c>
      <c r="AF46" s="46">
        <v>80.869565219999998</v>
      </c>
    </row>
    <row r="47" spans="1:32" x14ac:dyDescent="0.4">
      <c r="A47" s="45" t="s">
        <v>12</v>
      </c>
      <c r="B47" s="45" t="s">
        <v>100</v>
      </c>
      <c r="C47" s="45" t="s">
        <v>154</v>
      </c>
      <c r="D47" s="45">
        <v>0.3</v>
      </c>
      <c r="E47" s="45" t="s">
        <v>32</v>
      </c>
      <c r="F47" s="45" t="s">
        <v>11</v>
      </c>
      <c r="G47" s="46">
        <v>94.278169009999999</v>
      </c>
      <c r="H47" s="46">
        <v>103.25704229999999</v>
      </c>
      <c r="I47" s="46">
        <v>102.99295770000001</v>
      </c>
      <c r="J47" s="46">
        <v>106.1619718</v>
      </c>
      <c r="K47" s="46">
        <v>99.823943659999998</v>
      </c>
      <c r="L47" s="46">
        <v>93.485915489999996</v>
      </c>
      <c r="M47" s="46">
        <v>100</v>
      </c>
      <c r="N47" s="46">
        <v>108.27464790000001</v>
      </c>
      <c r="O47" s="46">
        <v>86.619718309999996</v>
      </c>
      <c r="P47" s="46">
        <v>76.056338030000006</v>
      </c>
      <c r="Q47" s="46">
        <v>63.380281689999997</v>
      </c>
      <c r="R47" s="46">
        <v>60.739436619999999</v>
      </c>
      <c r="S47" s="46">
        <v>66.021126760000001</v>
      </c>
      <c r="T47" s="46">
        <v>63.380281689999997</v>
      </c>
      <c r="U47" s="46">
        <v>71.302816899999996</v>
      </c>
      <c r="V47" s="46">
        <v>69.718309860000005</v>
      </c>
      <c r="W47" s="46">
        <v>53.873239439999999</v>
      </c>
      <c r="X47" s="46">
        <v>54.401408449999998</v>
      </c>
      <c r="Y47" s="46">
        <v>53.345070419999999</v>
      </c>
      <c r="Z47" s="46">
        <v>93.75</v>
      </c>
      <c r="AA47" s="46">
        <v>62.323943659999998</v>
      </c>
      <c r="AB47" s="46">
        <v>56.514084510000004</v>
      </c>
      <c r="AC47" s="46">
        <v>58.098591550000002</v>
      </c>
      <c r="AD47" s="46">
        <v>64.436619719999996</v>
      </c>
      <c r="AE47" s="46">
        <v>68.13380282</v>
      </c>
      <c r="AF47" s="46">
        <v>72.887323940000002</v>
      </c>
    </row>
    <row r="48" spans="1:32" x14ac:dyDescent="0.4">
      <c r="A48" s="45" t="s">
        <v>13</v>
      </c>
      <c r="B48" s="45" t="s">
        <v>100</v>
      </c>
      <c r="C48" s="45" t="s">
        <v>154</v>
      </c>
      <c r="D48" s="45">
        <v>0.3</v>
      </c>
      <c r="E48" s="45" t="s">
        <v>32</v>
      </c>
      <c r="F48" s="45" t="s">
        <v>11</v>
      </c>
      <c r="G48" s="46">
        <v>94.748279609999997</v>
      </c>
      <c r="H48" s="46">
        <v>96.486780150000001</v>
      </c>
      <c r="I48" s="46">
        <v>93.879029340000002</v>
      </c>
      <c r="J48" s="46">
        <v>103.87540749999999</v>
      </c>
      <c r="K48" s="46">
        <v>96.269467579999997</v>
      </c>
      <c r="L48" s="46">
        <v>114.7410359</v>
      </c>
      <c r="M48" s="46">
        <v>100</v>
      </c>
      <c r="N48" s="46">
        <v>111.2640348</v>
      </c>
      <c r="O48" s="46">
        <v>102.1369069</v>
      </c>
      <c r="P48" s="46">
        <v>96.052155020000001</v>
      </c>
      <c r="Q48" s="46">
        <v>67.801521190000003</v>
      </c>
      <c r="R48" s="46">
        <v>89.750090549999996</v>
      </c>
      <c r="S48" s="46">
        <v>83.448026080000005</v>
      </c>
      <c r="T48" s="46">
        <v>60.412893879999999</v>
      </c>
      <c r="U48" s="46">
        <v>95.617529880000006</v>
      </c>
      <c r="V48" s="46">
        <v>105.1792829</v>
      </c>
      <c r="W48" s="46">
        <v>92.575153929999999</v>
      </c>
      <c r="X48" s="46">
        <v>97.356030419999996</v>
      </c>
      <c r="Y48" s="46">
        <v>92.575153929999999</v>
      </c>
      <c r="Z48" s="46">
        <v>105.1792829</v>
      </c>
      <c r="AA48" s="46">
        <v>112.133285</v>
      </c>
      <c r="AB48" s="46">
        <v>99.094530969999994</v>
      </c>
      <c r="AC48" s="46">
        <v>103.4407823</v>
      </c>
      <c r="AD48" s="46">
        <v>87.142339730000003</v>
      </c>
      <c r="AE48" s="46">
        <v>98.225280699999999</v>
      </c>
      <c r="AF48" s="46">
        <v>97.57334299</v>
      </c>
    </row>
    <row r="49" spans="1:33" x14ac:dyDescent="0.4">
      <c r="A49" s="45" t="s">
        <v>14</v>
      </c>
      <c r="B49" s="45" t="s">
        <v>100</v>
      </c>
      <c r="C49" s="45" t="s">
        <v>154</v>
      </c>
      <c r="D49" s="45">
        <v>0.3</v>
      </c>
      <c r="E49" s="45" t="s">
        <v>32</v>
      </c>
      <c r="F49" s="45" t="s">
        <v>11</v>
      </c>
      <c r="G49" s="46">
        <v>106.64172120000001</v>
      </c>
      <c r="H49" s="46">
        <v>97.100093549999997</v>
      </c>
      <c r="I49" s="46">
        <v>98.783910199999994</v>
      </c>
      <c r="J49" s="46">
        <v>99.345182410000007</v>
      </c>
      <c r="K49" s="46">
        <v>107.7642657</v>
      </c>
      <c r="L49" s="46">
        <v>90.36482694</v>
      </c>
      <c r="M49" s="46">
        <v>100</v>
      </c>
      <c r="N49" s="46">
        <v>101.5902713</v>
      </c>
      <c r="O49" s="46">
        <v>73.526660430000007</v>
      </c>
      <c r="P49" s="46">
        <v>61.739943869999998</v>
      </c>
      <c r="Q49" s="46">
        <v>67.913938259999995</v>
      </c>
      <c r="R49" s="46">
        <v>75.210477080000004</v>
      </c>
      <c r="S49" s="46">
        <v>81.94574369</v>
      </c>
      <c r="T49" s="46">
        <v>83.068288120000005</v>
      </c>
      <c r="U49" s="46">
        <v>74.087932649999999</v>
      </c>
      <c r="V49" s="46">
        <v>84.752104770000003</v>
      </c>
      <c r="W49" s="46">
        <v>67.913938259999995</v>
      </c>
      <c r="X49" s="46">
        <v>86.43592142</v>
      </c>
      <c r="Y49" s="46">
        <v>92.048643589999998</v>
      </c>
      <c r="Z49" s="46">
        <v>71.562207670000006</v>
      </c>
      <c r="AA49" s="46">
        <v>63.985032740000001</v>
      </c>
      <c r="AB49" s="46">
        <v>86.43592142</v>
      </c>
      <c r="AC49" s="46">
        <v>89.803554719999994</v>
      </c>
      <c r="AD49" s="46">
        <v>76.894293730000001</v>
      </c>
      <c r="AE49" s="46">
        <v>76.333021520000003</v>
      </c>
      <c r="AF49" s="46">
        <v>76.333021520000003</v>
      </c>
    </row>
    <row r="50" spans="1:33" x14ac:dyDescent="0.4">
      <c r="A50" s="45" t="s">
        <v>78</v>
      </c>
      <c r="B50" s="45" t="s">
        <v>100</v>
      </c>
      <c r="C50" s="45" t="s">
        <v>154</v>
      </c>
      <c r="D50" s="45">
        <v>0.3</v>
      </c>
      <c r="E50" s="45" t="s">
        <v>32</v>
      </c>
      <c r="F50" s="45" t="s">
        <v>11</v>
      </c>
      <c r="G50" s="46">
        <v>104.93468799999999</v>
      </c>
      <c r="H50" s="46">
        <v>91.872278660000006</v>
      </c>
      <c r="I50" s="46">
        <v>98.838896950000006</v>
      </c>
      <c r="J50" s="46">
        <v>123.222061</v>
      </c>
      <c r="K50" s="46">
        <v>92.74310595</v>
      </c>
      <c r="L50" s="46">
        <v>88.388969520000003</v>
      </c>
      <c r="M50" s="46">
        <v>100</v>
      </c>
      <c r="N50" s="46">
        <v>135.41364300000001</v>
      </c>
      <c r="O50" s="46">
        <v>126.7053701</v>
      </c>
      <c r="P50" s="46">
        <v>91.436865019999999</v>
      </c>
      <c r="Q50" s="46">
        <v>80.116110300000003</v>
      </c>
      <c r="R50" s="46">
        <v>90.130624089999998</v>
      </c>
      <c r="S50" s="46">
        <v>98.838896950000006</v>
      </c>
      <c r="T50" s="46">
        <v>103.62844699999999</v>
      </c>
      <c r="U50" s="46">
        <v>87.082728590000002</v>
      </c>
      <c r="V50" s="46">
        <v>83.599419449999999</v>
      </c>
      <c r="W50" s="46">
        <v>70.972423800000001</v>
      </c>
      <c r="X50" s="46">
        <v>83.164005810000006</v>
      </c>
      <c r="Y50" s="46">
        <v>78.374455729999994</v>
      </c>
      <c r="Z50" s="46">
        <v>74.020319299999997</v>
      </c>
      <c r="AA50" s="46">
        <v>75.979680700000003</v>
      </c>
      <c r="AB50" s="46">
        <v>68.359941939999999</v>
      </c>
      <c r="AC50" s="46">
        <v>79.462989840000006</v>
      </c>
      <c r="AD50" s="46">
        <v>80.116110300000003</v>
      </c>
      <c r="AE50" s="46">
        <v>77.068214800000007</v>
      </c>
      <c r="AF50" s="46">
        <v>83.164005810000006</v>
      </c>
    </row>
    <row r="51" spans="1:33" x14ac:dyDescent="0.4">
      <c r="A51" s="45" t="s">
        <v>16</v>
      </c>
      <c r="B51" s="45" t="s">
        <v>100</v>
      </c>
      <c r="C51" s="45" t="s">
        <v>154</v>
      </c>
      <c r="D51" s="45">
        <v>0.3</v>
      </c>
      <c r="E51" s="45" t="s">
        <v>32</v>
      </c>
      <c r="F51" s="45" t="s">
        <v>11</v>
      </c>
      <c r="G51" s="46">
        <v>106.3507109</v>
      </c>
      <c r="H51" s="46">
        <v>94.97630332</v>
      </c>
      <c r="I51" s="46">
        <v>99.526066349999994</v>
      </c>
      <c r="J51" s="46">
        <v>112.0379147</v>
      </c>
      <c r="K51" s="46">
        <v>93.838862559999995</v>
      </c>
      <c r="L51" s="46">
        <v>93.270142179999993</v>
      </c>
      <c r="M51" s="46">
        <v>100</v>
      </c>
      <c r="N51" s="46">
        <v>110.90047389999999</v>
      </c>
      <c r="O51" s="46">
        <v>79.620853080000003</v>
      </c>
      <c r="P51" s="46">
        <v>71.658767769999997</v>
      </c>
      <c r="Q51" s="46">
        <v>70.521327009999993</v>
      </c>
      <c r="R51" s="46">
        <v>68.246445499999993</v>
      </c>
      <c r="S51" s="46">
        <v>77.914691939999997</v>
      </c>
      <c r="T51" s="46">
        <v>62.559241710000002</v>
      </c>
      <c r="U51" s="46">
        <v>77.914691939999997</v>
      </c>
      <c r="V51" s="46">
        <v>71.658767769999997</v>
      </c>
      <c r="W51" s="46">
        <v>90.426540279999998</v>
      </c>
      <c r="X51" s="46">
        <v>88.151658769999997</v>
      </c>
      <c r="Y51" s="46">
        <v>51.184834119999998</v>
      </c>
      <c r="Z51" s="46">
        <v>74.502369669999993</v>
      </c>
      <c r="AA51" s="46">
        <v>66.25592417</v>
      </c>
      <c r="AB51" s="46">
        <v>104.64454979999999</v>
      </c>
      <c r="AC51" s="46">
        <v>60.284360190000001</v>
      </c>
      <c r="AD51" s="46">
        <v>78.483412319999999</v>
      </c>
      <c r="AE51" s="46">
        <v>60.284360190000001</v>
      </c>
      <c r="AF51" s="46">
        <v>55.165876779999998</v>
      </c>
    </row>
    <row r="52" spans="1:33" x14ac:dyDescent="0.4">
      <c r="A52" s="45" t="s">
        <v>79</v>
      </c>
      <c r="B52" s="45" t="s">
        <v>100</v>
      </c>
      <c r="C52" s="45" t="s">
        <v>154</v>
      </c>
      <c r="D52" s="45">
        <v>0.3</v>
      </c>
      <c r="E52" s="45" t="s">
        <v>32</v>
      </c>
      <c r="F52" s="45" t="s">
        <v>11</v>
      </c>
      <c r="G52" s="46">
        <v>106.9083447</v>
      </c>
      <c r="H52" s="46">
        <v>110.39671679999999</v>
      </c>
      <c r="I52" s="46">
        <v>96.853625170000001</v>
      </c>
      <c r="J52" s="46">
        <v>93.98084815</v>
      </c>
      <c r="K52" s="46">
        <v>92.134062929999999</v>
      </c>
      <c r="L52" s="46">
        <v>99.726402190000002</v>
      </c>
      <c r="M52" s="46">
        <v>100</v>
      </c>
      <c r="N52" s="46">
        <v>101.3679891</v>
      </c>
      <c r="O52" s="46">
        <v>105.8823529</v>
      </c>
      <c r="P52" s="46">
        <v>91.518467849999993</v>
      </c>
      <c r="Q52" s="46">
        <v>96.443228450000007</v>
      </c>
      <c r="R52" s="46">
        <v>107.1135431</v>
      </c>
      <c r="S52" s="46">
        <v>104.2407661</v>
      </c>
      <c r="T52" s="46">
        <v>119.0150479</v>
      </c>
      <c r="U52" s="46">
        <v>111.2175103</v>
      </c>
      <c r="V52" s="46">
        <v>112.0383037</v>
      </c>
      <c r="W52" s="46">
        <v>108.34473319999999</v>
      </c>
      <c r="X52" s="46">
        <v>98.084815320000004</v>
      </c>
      <c r="Y52" s="46">
        <v>95.212038300000003</v>
      </c>
      <c r="Z52" s="46">
        <v>97.674418599999996</v>
      </c>
      <c r="AA52" s="46">
        <v>106.2927497</v>
      </c>
      <c r="AB52" s="46">
        <v>107.1135431</v>
      </c>
      <c r="AC52" s="46">
        <v>98.905608760000007</v>
      </c>
      <c r="AD52" s="46">
        <v>105.67715459999999</v>
      </c>
      <c r="AE52" s="46">
        <v>98.084815320000004</v>
      </c>
      <c r="AF52" s="46">
        <v>102.39398079999999</v>
      </c>
    </row>
    <row r="53" spans="1:33" x14ac:dyDescent="0.4">
      <c r="A53" s="45" t="s">
        <v>17</v>
      </c>
      <c r="B53" s="45" t="s">
        <v>100</v>
      </c>
      <c r="C53" s="45" t="s">
        <v>154</v>
      </c>
      <c r="D53" s="45">
        <v>0.3</v>
      </c>
      <c r="E53" s="45" t="s">
        <v>32</v>
      </c>
      <c r="F53" s="45" t="s">
        <v>11</v>
      </c>
      <c r="G53" s="46">
        <v>109.11458330000001</v>
      </c>
      <c r="H53" s="46">
        <v>97.916666669999998</v>
      </c>
      <c r="I53" s="46">
        <v>91.40625</v>
      </c>
      <c r="J53" s="46">
        <v>124.47916669999999</v>
      </c>
      <c r="K53" s="46">
        <v>87.5</v>
      </c>
      <c r="L53" s="46">
        <v>89.583333330000002</v>
      </c>
      <c r="M53" s="46">
        <v>100</v>
      </c>
      <c r="N53" s="46">
        <v>104.94791669999999</v>
      </c>
      <c r="O53" s="46">
        <v>80.729166669999998</v>
      </c>
      <c r="P53" s="46">
        <v>81.25</v>
      </c>
      <c r="Q53" s="46">
        <v>90.625</v>
      </c>
      <c r="R53" s="46">
        <v>69.270833330000002</v>
      </c>
      <c r="S53" s="46">
        <v>61.979166669999998</v>
      </c>
      <c r="T53" s="46">
        <v>63.020833330000002</v>
      </c>
      <c r="U53" s="46">
        <v>64.0625</v>
      </c>
      <c r="V53" s="46">
        <v>67.1875</v>
      </c>
      <c r="W53" s="46">
        <v>72.395833330000002</v>
      </c>
      <c r="X53" s="46">
        <v>113.02083330000001</v>
      </c>
      <c r="Y53" s="46">
        <v>110.9375</v>
      </c>
      <c r="Z53" s="46">
        <v>73.4375</v>
      </c>
      <c r="AA53" s="46">
        <v>77.604166669999998</v>
      </c>
      <c r="AB53" s="46">
        <v>71.875</v>
      </c>
      <c r="AC53" s="46">
        <v>76.041666669999998</v>
      </c>
      <c r="AD53" s="46">
        <v>85.9375</v>
      </c>
      <c r="AE53" s="46">
        <v>65.625</v>
      </c>
      <c r="AF53" s="46">
        <v>67.1875</v>
      </c>
    </row>
    <row r="54" spans="1:33" x14ac:dyDescent="0.4">
      <c r="A54" s="45" t="s">
        <v>20</v>
      </c>
      <c r="B54" s="45" t="s">
        <v>100</v>
      </c>
      <c r="C54" s="45" t="s">
        <v>154</v>
      </c>
      <c r="D54" s="45">
        <v>0.3</v>
      </c>
      <c r="E54" s="45" t="s">
        <v>32</v>
      </c>
      <c r="F54" s="45" t="s">
        <v>11</v>
      </c>
      <c r="G54" s="46">
        <v>105.6851791</v>
      </c>
      <c r="H54" s="46">
        <v>105.2908314</v>
      </c>
      <c r="I54" s="46">
        <v>106.47387449999999</v>
      </c>
      <c r="J54" s="46">
        <v>99.178442329999996</v>
      </c>
      <c r="K54" s="46">
        <v>95.432139340000006</v>
      </c>
      <c r="L54" s="46">
        <v>87.939533359999999</v>
      </c>
      <c r="M54" s="46">
        <v>100</v>
      </c>
      <c r="N54" s="46">
        <v>86.756490310000004</v>
      </c>
      <c r="O54" s="46">
        <v>80.446927369999997</v>
      </c>
      <c r="P54" s="46">
        <v>71.771278339999995</v>
      </c>
      <c r="Q54" s="46">
        <v>70.58823529</v>
      </c>
      <c r="R54" s="46">
        <v>74.137364439999999</v>
      </c>
      <c r="S54" s="46">
        <v>70.58823529</v>
      </c>
      <c r="T54" s="46">
        <v>82.813013470000001</v>
      </c>
      <c r="U54" s="46">
        <v>83.404534999999996</v>
      </c>
      <c r="V54" s="46">
        <v>71.179756819999994</v>
      </c>
      <c r="W54" s="46">
        <v>70.58823529</v>
      </c>
      <c r="X54" s="46">
        <v>68.222149189999996</v>
      </c>
      <c r="Y54" s="46">
        <v>69.799539929999995</v>
      </c>
      <c r="Z54" s="46">
        <v>70.193887610000004</v>
      </c>
      <c r="AA54" s="46">
        <v>71.376930659999999</v>
      </c>
      <c r="AB54" s="46">
        <v>80.052579690000002</v>
      </c>
      <c r="AC54" s="46">
        <v>70.785409139999999</v>
      </c>
      <c r="AD54" s="46">
        <v>74.334538280000004</v>
      </c>
      <c r="AE54" s="46">
        <v>72.954321390000004</v>
      </c>
      <c r="AF54" s="46">
        <v>72.954321390000004</v>
      </c>
    </row>
    <row r="55" spans="1:33" x14ac:dyDescent="0.4">
      <c r="A55" s="45" t="s">
        <v>21</v>
      </c>
      <c r="B55" s="45" t="s">
        <v>100</v>
      </c>
      <c r="C55" s="45" t="s">
        <v>154</v>
      </c>
      <c r="D55" s="45">
        <v>0.3</v>
      </c>
      <c r="E55" s="45" t="s">
        <v>32</v>
      </c>
      <c r="F55" s="45" t="s">
        <v>11</v>
      </c>
      <c r="G55" s="46">
        <v>118.1571816</v>
      </c>
      <c r="H55" s="46">
        <v>89.972899729999995</v>
      </c>
      <c r="I55" s="46">
        <v>97.922312559999995</v>
      </c>
      <c r="J55" s="46">
        <v>92.140921410000004</v>
      </c>
      <c r="K55" s="46">
        <v>101.897019</v>
      </c>
      <c r="L55" s="46">
        <v>99.909665759999996</v>
      </c>
      <c r="M55" s="46">
        <v>100</v>
      </c>
      <c r="N55" s="46">
        <v>104.968383</v>
      </c>
      <c r="O55" s="46">
        <v>70.822041549999994</v>
      </c>
      <c r="P55" s="46">
        <v>69.196025289999994</v>
      </c>
      <c r="Q55" s="46">
        <v>79.132791330000003</v>
      </c>
      <c r="R55" s="46">
        <v>81.66214995</v>
      </c>
      <c r="S55" s="46">
        <v>77.326106589999995</v>
      </c>
      <c r="T55" s="46">
        <v>100.2710027</v>
      </c>
      <c r="U55" s="46">
        <v>81.300813009999999</v>
      </c>
      <c r="V55" s="46">
        <v>83.107497739999999</v>
      </c>
      <c r="W55" s="46">
        <v>84.914182479999994</v>
      </c>
      <c r="X55" s="46">
        <v>83.468834689999994</v>
      </c>
      <c r="Y55" s="46">
        <v>90.334236680000004</v>
      </c>
      <c r="Z55" s="46">
        <v>90.695573620000005</v>
      </c>
      <c r="AA55" s="46">
        <v>72.267389339999994</v>
      </c>
      <c r="AB55" s="46">
        <v>71.544715449999998</v>
      </c>
      <c r="AC55" s="46">
        <v>92.321589880000005</v>
      </c>
      <c r="AD55" s="46">
        <v>79.494128270000004</v>
      </c>
      <c r="AE55" s="46">
        <v>71.906052389999999</v>
      </c>
      <c r="AF55" s="46">
        <v>71.183378500000003</v>
      </c>
    </row>
    <row r="56" spans="1:33" x14ac:dyDescent="0.4">
      <c r="A56" s="45" t="s">
        <v>76</v>
      </c>
      <c r="B56" s="45" t="s">
        <v>100</v>
      </c>
      <c r="C56" s="45" t="s">
        <v>154</v>
      </c>
      <c r="D56" s="45">
        <v>0.3</v>
      </c>
      <c r="E56" s="45" t="s">
        <v>32</v>
      </c>
      <c r="F56" s="45" t="s">
        <v>11</v>
      </c>
      <c r="G56" s="46">
        <v>101.71325520000001</v>
      </c>
      <c r="H56" s="46">
        <v>95.761947699999993</v>
      </c>
      <c r="I56" s="46">
        <v>119.56717759999999</v>
      </c>
      <c r="J56" s="46">
        <v>93.868349859999995</v>
      </c>
      <c r="K56" s="46">
        <v>97.926059510000002</v>
      </c>
      <c r="L56" s="46">
        <v>91.163210100000001</v>
      </c>
      <c r="M56" s="46">
        <v>100</v>
      </c>
      <c r="N56" s="46">
        <v>106.5825068</v>
      </c>
      <c r="O56" s="46">
        <v>92.515779980000005</v>
      </c>
      <c r="P56" s="46">
        <v>93.056807939999999</v>
      </c>
      <c r="Q56" s="46">
        <v>88.187556360000002</v>
      </c>
      <c r="R56" s="46">
        <v>94.138863839999999</v>
      </c>
      <c r="S56" s="46">
        <v>87.105500449999994</v>
      </c>
      <c r="T56" s="46">
        <v>83.859332730000006</v>
      </c>
      <c r="U56" s="46">
        <v>89.269612260000002</v>
      </c>
      <c r="V56" s="46">
        <v>85.48241659</v>
      </c>
      <c r="W56" s="46">
        <v>71.415689810000003</v>
      </c>
      <c r="X56" s="46">
        <v>86.02344454</v>
      </c>
      <c r="Y56" s="46">
        <v>111.45175829999999</v>
      </c>
      <c r="Z56" s="46">
        <v>87.646528399999994</v>
      </c>
      <c r="AA56" s="46">
        <v>66.546438230000007</v>
      </c>
      <c r="AB56" s="46">
        <v>65.464382330000007</v>
      </c>
      <c r="AC56" s="46">
        <v>95.220919749999993</v>
      </c>
      <c r="AD56" s="46">
        <v>93.597835889999999</v>
      </c>
      <c r="AE56" s="46">
        <v>98.467087469999996</v>
      </c>
      <c r="AF56" s="46">
        <v>86.564472499999994</v>
      </c>
    </row>
    <row r="57" spans="1:33" x14ac:dyDescent="0.4">
      <c r="A57" s="45" t="s">
        <v>80</v>
      </c>
      <c r="B57" s="45" t="s">
        <v>100</v>
      </c>
      <c r="C57" s="45" t="s">
        <v>154</v>
      </c>
      <c r="D57" s="45">
        <v>0.3</v>
      </c>
      <c r="E57" s="45" t="s">
        <v>32</v>
      </c>
      <c r="F57" s="45" t="s">
        <v>11</v>
      </c>
      <c r="G57" s="46">
        <v>110.43895240000001</v>
      </c>
      <c r="H57" s="46">
        <v>108.4470675</v>
      </c>
      <c r="I57" s="46">
        <v>127.48063449999999</v>
      </c>
      <c r="J57" s="46">
        <v>100.0368868</v>
      </c>
      <c r="K57" s="46">
        <v>75.248985610000005</v>
      </c>
      <c r="L57" s="46">
        <v>78.347473260000001</v>
      </c>
      <c r="M57" s="46">
        <v>100</v>
      </c>
      <c r="N57" s="46">
        <v>118.8491332</v>
      </c>
      <c r="O57" s="46">
        <v>90.298782739999993</v>
      </c>
      <c r="P57" s="46">
        <v>87.200295089999997</v>
      </c>
      <c r="Q57" s="46">
        <v>95.167834749999997</v>
      </c>
      <c r="R57" s="46">
        <v>93.839911470000004</v>
      </c>
      <c r="S57" s="46">
        <v>77.904832170000006</v>
      </c>
      <c r="T57" s="46">
        <v>71.486536330000007</v>
      </c>
      <c r="U57" s="46">
        <v>81.888601989999998</v>
      </c>
      <c r="V57" s="46">
        <v>85.872371819999998</v>
      </c>
      <c r="W57" s="46">
        <v>95.610475840000007</v>
      </c>
      <c r="X57" s="46">
        <v>103.57801550000001</v>
      </c>
      <c r="Y57" s="46">
        <v>92.95462929</v>
      </c>
      <c r="Z57" s="46">
        <v>88.97085946</v>
      </c>
      <c r="AA57" s="46">
        <v>79.67539653</v>
      </c>
      <c r="AB57" s="46">
        <v>87.64293619</v>
      </c>
      <c r="AC57" s="46">
        <v>88.306897820000003</v>
      </c>
      <c r="AD57" s="46">
        <v>106.233862</v>
      </c>
      <c r="AE57" s="46">
        <v>88.528218370000005</v>
      </c>
      <c r="AF57" s="46">
        <v>89.634821099999996</v>
      </c>
    </row>
    <row r="58" spans="1:33" x14ac:dyDescent="0.4">
      <c r="A58" s="45" t="s">
        <v>15</v>
      </c>
      <c r="B58" s="45" t="s">
        <v>100</v>
      </c>
      <c r="C58" s="45" t="s">
        <v>154</v>
      </c>
      <c r="D58" s="45">
        <v>0.3</v>
      </c>
      <c r="E58" s="45" t="s">
        <v>32</v>
      </c>
      <c r="F58" s="45" t="s">
        <v>11</v>
      </c>
      <c r="G58" s="46">
        <v>95.053346270000006</v>
      </c>
      <c r="H58" s="46">
        <v>94.665373419999995</v>
      </c>
      <c r="I58" s="46">
        <v>100.0969932</v>
      </c>
      <c r="J58" s="46">
        <v>103.2007759</v>
      </c>
      <c r="K58" s="46">
        <v>99.12706111</v>
      </c>
      <c r="L58" s="46">
        <v>107.85645</v>
      </c>
      <c r="M58" s="46">
        <v>100</v>
      </c>
      <c r="N58" s="46">
        <v>95.635305529999997</v>
      </c>
      <c r="O58" s="46">
        <v>82.63821532</v>
      </c>
      <c r="P58" s="46">
        <v>81.086323960000001</v>
      </c>
      <c r="Q58" s="46">
        <v>69.447138699999996</v>
      </c>
      <c r="R58" s="46">
        <v>97.381183320000005</v>
      </c>
      <c r="S58" s="46">
        <v>107.0805044</v>
      </c>
      <c r="T58" s="46">
        <v>77.982541220000002</v>
      </c>
      <c r="U58" s="46">
        <v>91.173617849999999</v>
      </c>
      <c r="V58" s="46">
        <v>105.91658579999999</v>
      </c>
      <c r="W58" s="46">
        <v>108.2444229</v>
      </c>
      <c r="X58" s="46">
        <v>95.635305529999997</v>
      </c>
      <c r="Y58" s="46">
        <v>88.06983511</v>
      </c>
      <c r="Z58" s="46">
        <v>87.681862269999996</v>
      </c>
      <c r="AA58" s="46">
        <v>70.999030070000003</v>
      </c>
      <c r="AB58" s="46">
        <v>115.4219205</v>
      </c>
      <c r="AC58" s="46">
        <v>96.217264790000002</v>
      </c>
      <c r="AD58" s="46">
        <v>70.61105723</v>
      </c>
      <c r="AE58" s="46">
        <v>92.725509209999998</v>
      </c>
      <c r="AF58" s="46">
        <v>76.042677010000006</v>
      </c>
    </row>
    <row r="59" spans="1:33" x14ac:dyDescent="0.4">
      <c r="A59" s="45" t="s">
        <v>18</v>
      </c>
      <c r="B59" s="45" t="s">
        <v>100</v>
      </c>
      <c r="C59" s="45" t="s">
        <v>145</v>
      </c>
      <c r="D59" s="45">
        <v>0</v>
      </c>
      <c r="E59" s="45" t="s">
        <v>32</v>
      </c>
      <c r="F59" s="45" t="s">
        <v>11</v>
      </c>
      <c r="G59" s="46">
        <v>104.0265277</v>
      </c>
      <c r="H59" s="46">
        <v>110.8479394</v>
      </c>
      <c r="I59" s="46">
        <v>82.425390809999996</v>
      </c>
      <c r="J59" s="46">
        <v>120.7958314</v>
      </c>
      <c r="K59" s="46">
        <v>90.383704410000007</v>
      </c>
      <c r="L59" s="46">
        <v>91.520606349999994</v>
      </c>
      <c r="M59" s="46">
        <v>100</v>
      </c>
      <c r="N59" s="46">
        <v>104.5949787</v>
      </c>
      <c r="O59" s="46">
        <v>48.31833254</v>
      </c>
      <c r="P59" s="46">
        <v>54.571293230000002</v>
      </c>
      <c r="Q59" s="46">
        <v>57.981999049999999</v>
      </c>
      <c r="R59" s="46">
        <v>57.981999049999999</v>
      </c>
      <c r="S59" s="46">
        <v>59.11890099</v>
      </c>
      <c r="T59" s="46">
        <v>70.487920419999995</v>
      </c>
      <c r="U59" s="46">
        <v>77.309332069999996</v>
      </c>
      <c r="V59" s="46">
        <v>119.3747039</v>
      </c>
      <c r="W59" s="46">
        <v>89.815253429999999</v>
      </c>
      <c r="X59" s="46">
        <v>78.446234009999998</v>
      </c>
      <c r="Y59" s="46">
        <v>80.435812409999997</v>
      </c>
      <c r="Z59" s="46">
        <v>111.4163903</v>
      </c>
      <c r="AA59" s="46">
        <v>95.499763150000007</v>
      </c>
      <c r="AB59" s="46">
        <v>95.499763150000007</v>
      </c>
      <c r="AC59" s="46">
        <v>76.740881099999996</v>
      </c>
      <c r="AD59" s="46">
        <v>69.919469449999994</v>
      </c>
      <c r="AE59" s="46">
        <v>73.898626239999999</v>
      </c>
      <c r="AF59" s="46">
        <v>72.193273329999997</v>
      </c>
    </row>
    <row r="62" spans="1:33" s="43" customFormat="1" x14ac:dyDescent="0.4">
      <c r="A62" s="43" t="s">
        <v>29</v>
      </c>
    </row>
    <row r="64" spans="1:33" s="65" customFormat="1" x14ac:dyDescent="0.4">
      <c r="A64" s="65" t="s">
        <v>0</v>
      </c>
      <c r="B64" s="65" t="s">
        <v>1</v>
      </c>
      <c r="C64" s="65" t="s">
        <v>2</v>
      </c>
      <c r="D64" s="65" t="s">
        <v>3</v>
      </c>
      <c r="E64" s="65" t="s">
        <v>4</v>
      </c>
      <c r="F64" s="65" t="s">
        <v>5</v>
      </c>
      <c r="G64" s="65" t="s">
        <v>30</v>
      </c>
      <c r="H64" s="65" t="s">
        <v>48</v>
      </c>
      <c r="I64" s="65" t="s">
        <v>49</v>
      </c>
      <c r="J64" s="65" t="s">
        <v>50</v>
      </c>
      <c r="K64" s="65" t="s">
        <v>51</v>
      </c>
      <c r="L64" s="65" t="s">
        <v>52</v>
      </c>
      <c r="M64" s="65" t="s">
        <v>53</v>
      </c>
      <c r="N64" s="65" t="s">
        <v>54</v>
      </c>
      <c r="O64" s="65" t="s">
        <v>113</v>
      </c>
      <c r="P64" s="65" t="s">
        <v>112</v>
      </c>
      <c r="Q64" s="65" t="s">
        <v>57</v>
      </c>
      <c r="R64" s="65" t="s">
        <v>58</v>
      </c>
      <c r="S64" s="65" t="s">
        <v>59</v>
      </c>
      <c r="T64" s="65" t="s">
        <v>60</v>
      </c>
      <c r="U64" s="65" t="s">
        <v>61</v>
      </c>
      <c r="V64" s="65" t="s">
        <v>62</v>
      </c>
      <c r="W64" s="65" t="s">
        <v>63</v>
      </c>
      <c r="X64" s="65" t="s">
        <v>64</v>
      </c>
      <c r="Y64" s="65" t="s">
        <v>65</v>
      </c>
      <c r="Z64" s="65" t="s">
        <v>66</v>
      </c>
      <c r="AA64" s="65" t="s">
        <v>67</v>
      </c>
      <c r="AB64" s="65" t="s">
        <v>68</v>
      </c>
      <c r="AC64" s="65" t="s">
        <v>69</v>
      </c>
      <c r="AD64" s="65" t="s">
        <v>70</v>
      </c>
      <c r="AE64" s="65" t="s">
        <v>71</v>
      </c>
      <c r="AF64" s="65" t="s">
        <v>72</v>
      </c>
      <c r="AG64" s="65" t="s">
        <v>73</v>
      </c>
    </row>
    <row r="65" spans="1:33" s="66" customFormat="1" x14ac:dyDescent="0.4">
      <c r="A65" s="66" t="s">
        <v>81</v>
      </c>
      <c r="B65" s="66" t="s">
        <v>99</v>
      </c>
      <c r="C65" s="66" t="s">
        <v>145</v>
      </c>
      <c r="D65" s="66" t="s">
        <v>31</v>
      </c>
      <c r="E65" s="66" t="s">
        <v>32</v>
      </c>
      <c r="F65" s="66" t="s">
        <v>11</v>
      </c>
      <c r="G65" s="66" t="s">
        <v>155</v>
      </c>
      <c r="H65" s="67">
        <v>181</v>
      </c>
      <c r="I65" s="67">
        <v>177</v>
      </c>
      <c r="J65" s="67">
        <v>189</v>
      </c>
      <c r="K65" s="67">
        <v>160</v>
      </c>
      <c r="L65" s="67">
        <v>176</v>
      </c>
      <c r="M65" s="67">
        <v>133</v>
      </c>
      <c r="N65" s="67">
        <f>AVERAGE(H65:M65)</f>
        <v>169.33333333333334</v>
      </c>
      <c r="O65" s="67">
        <v>149</v>
      </c>
      <c r="P65" s="67">
        <v>107</v>
      </c>
      <c r="Q65" s="67">
        <v>109.5</v>
      </c>
      <c r="R65" s="67">
        <v>120</v>
      </c>
      <c r="S65" s="67">
        <v>108</v>
      </c>
      <c r="T65" s="67">
        <v>102</v>
      </c>
      <c r="U65" s="67">
        <v>100</v>
      </c>
      <c r="V65" s="67">
        <v>115</v>
      </c>
      <c r="W65" s="67">
        <v>134</v>
      </c>
      <c r="X65" s="67">
        <v>134</v>
      </c>
      <c r="Y65" s="67">
        <v>125</v>
      </c>
      <c r="Z65" s="67">
        <v>146</v>
      </c>
      <c r="AA65" s="67">
        <v>162</v>
      </c>
      <c r="AB65" s="67">
        <v>135</v>
      </c>
      <c r="AC65" s="67">
        <v>145</v>
      </c>
      <c r="AD65" s="67">
        <v>144</v>
      </c>
      <c r="AE65" s="67">
        <v>145</v>
      </c>
      <c r="AF65" s="67">
        <v>135</v>
      </c>
      <c r="AG65" s="67">
        <v>126</v>
      </c>
    </row>
    <row r="66" spans="1:33" s="66" customFormat="1" x14ac:dyDescent="0.4">
      <c r="A66" s="66" t="s">
        <v>22</v>
      </c>
      <c r="B66" s="66" t="s">
        <v>99</v>
      </c>
      <c r="C66" s="66" t="s">
        <v>145</v>
      </c>
      <c r="D66" s="66" t="s">
        <v>31</v>
      </c>
      <c r="E66" s="66" t="s">
        <v>32</v>
      </c>
      <c r="F66" s="66" t="s">
        <v>11</v>
      </c>
      <c r="G66" s="66" t="s">
        <v>155</v>
      </c>
      <c r="H66" s="67">
        <v>136</v>
      </c>
      <c r="I66" s="67">
        <v>109</v>
      </c>
      <c r="J66" s="67">
        <v>105</v>
      </c>
      <c r="K66" s="67">
        <v>348.5</v>
      </c>
      <c r="L66" s="67">
        <v>136.5</v>
      </c>
      <c r="M66" s="67">
        <v>173</v>
      </c>
      <c r="N66" s="67">
        <f t="shared" ref="N66:N122" si="0">AVERAGE(H66:M66)</f>
        <v>168</v>
      </c>
      <c r="O66" s="67">
        <v>123</v>
      </c>
      <c r="P66" s="67">
        <v>132.5</v>
      </c>
      <c r="Q66" s="67">
        <v>58</v>
      </c>
      <c r="R66" s="67">
        <v>152.5</v>
      </c>
      <c r="S66" s="67">
        <f>AVERAGE(R66,T66)</f>
        <v>118.75</v>
      </c>
      <c r="T66" s="67">
        <v>85</v>
      </c>
      <c r="U66" s="67">
        <v>55</v>
      </c>
      <c r="V66" s="67">
        <v>126.5</v>
      </c>
      <c r="W66" s="67">
        <v>148.75</v>
      </c>
      <c r="X66" s="67">
        <v>171</v>
      </c>
      <c r="Y66" s="67">
        <v>159.5</v>
      </c>
      <c r="Z66" s="67">
        <v>148</v>
      </c>
      <c r="AA66" s="67">
        <v>131</v>
      </c>
      <c r="AB66" s="67">
        <v>59</v>
      </c>
      <c r="AC66" s="67">
        <v>280</v>
      </c>
      <c r="AD66" s="67">
        <v>104.5</v>
      </c>
      <c r="AE66" s="67">
        <v>182</v>
      </c>
      <c r="AF66" s="67">
        <v>118.5</v>
      </c>
      <c r="AG66" s="67">
        <v>80.5</v>
      </c>
    </row>
    <row r="67" spans="1:33" s="66" customFormat="1" x14ac:dyDescent="0.4">
      <c r="A67" s="66" t="s">
        <v>84</v>
      </c>
      <c r="B67" s="66" t="s">
        <v>99</v>
      </c>
      <c r="C67" s="66" t="s">
        <v>145</v>
      </c>
      <c r="D67" s="66" t="s">
        <v>31</v>
      </c>
      <c r="E67" s="66" t="s">
        <v>32</v>
      </c>
      <c r="F67" s="66" t="s">
        <v>11</v>
      </c>
      <c r="G67" s="66" t="s">
        <v>155</v>
      </c>
      <c r="H67" s="67">
        <v>146</v>
      </c>
      <c r="I67" s="67">
        <v>171.5</v>
      </c>
      <c r="J67" s="67">
        <v>148.5</v>
      </c>
      <c r="K67" s="67">
        <v>110</v>
      </c>
      <c r="L67" s="67">
        <v>97</v>
      </c>
      <c r="M67" s="67">
        <v>143</v>
      </c>
      <c r="N67" s="67">
        <f t="shared" si="0"/>
        <v>136</v>
      </c>
      <c r="O67" s="67">
        <v>133</v>
      </c>
      <c r="P67" s="67">
        <v>108.5</v>
      </c>
      <c r="Q67" s="67">
        <v>96</v>
      </c>
      <c r="R67" s="67">
        <v>105</v>
      </c>
      <c r="S67" s="67">
        <v>108</v>
      </c>
      <c r="T67" s="67">
        <v>99</v>
      </c>
      <c r="U67" s="67">
        <v>95</v>
      </c>
      <c r="V67" s="67">
        <v>103.5</v>
      </c>
      <c r="W67" s="67">
        <v>100</v>
      </c>
      <c r="X67" s="67">
        <v>104</v>
      </c>
      <c r="Y67" s="67">
        <v>104</v>
      </c>
      <c r="Z67" s="67">
        <v>101</v>
      </c>
      <c r="AA67" s="67">
        <v>99</v>
      </c>
      <c r="AB67" s="67">
        <v>101</v>
      </c>
      <c r="AC67" s="67">
        <v>111</v>
      </c>
      <c r="AD67" s="67">
        <v>101</v>
      </c>
      <c r="AE67" s="67">
        <v>95</v>
      </c>
      <c r="AF67" s="67">
        <v>107</v>
      </c>
      <c r="AG67" s="67">
        <v>114</v>
      </c>
    </row>
    <row r="68" spans="1:33" s="66" customFormat="1" x14ac:dyDescent="0.4">
      <c r="A68" s="66" t="s">
        <v>86</v>
      </c>
      <c r="B68" s="66" t="s">
        <v>99</v>
      </c>
      <c r="C68" s="66" t="s">
        <v>145</v>
      </c>
      <c r="D68" s="66" t="s">
        <v>31</v>
      </c>
      <c r="E68" s="66" t="s">
        <v>32</v>
      </c>
      <c r="F68" s="66" t="s">
        <v>11</v>
      </c>
      <c r="G68" s="66" t="s">
        <v>155</v>
      </c>
      <c r="H68" s="67">
        <v>143.5</v>
      </c>
      <c r="I68" s="67">
        <v>165</v>
      </c>
      <c r="J68" s="67">
        <v>126</v>
      </c>
      <c r="K68" s="67">
        <v>132</v>
      </c>
      <c r="L68" s="67">
        <v>126</v>
      </c>
      <c r="M68" s="67">
        <v>129</v>
      </c>
      <c r="N68" s="67">
        <f t="shared" si="0"/>
        <v>136.91666666666666</v>
      </c>
      <c r="O68" s="67">
        <v>131</v>
      </c>
      <c r="P68" s="67">
        <v>123</v>
      </c>
      <c r="Q68" s="67">
        <v>137</v>
      </c>
      <c r="R68" s="67">
        <v>156</v>
      </c>
      <c r="S68" s="67">
        <v>97</v>
      </c>
      <c r="T68" s="67">
        <v>105</v>
      </c>
      <c r="U68" s="67">
        <v>132</v>
      </c>
      <c r="V68" s="67">
        <v>137</v>
      </c>
      <c r="W68" s="67">
        <v>130</v>
      </c>
      <c r="X68" s="67">
        <v>147</v>
      </c>
      <c r="Y68" s="67">
        <v>125</v>
      </c>
      <c r="Z68" s="67">
        <v>126</v>
      </c>
      <c r="AA68" s="67">
        <v>122</v>
      </c>
      <c r="AB68" s="67">
        <v>127</v>
      </c>
      <c r="AC68" s="67">
        <v>127</v>
      </c>
      <c r="AD68" s="67">
        <v>128</v>
      </c>
      <c r="AE68" s="67">
        <v>122</v>
      </c>
      <c r="AF68" s="67">
        <v>116</v>
      </c>
      <c r="AG68" s="67">
        <v>108</v>
      </c>
    </row>
    <row r="69" spans="1:33" s="66" customFormat="1" x14ac:dyDescent="0.4">
      <c r="A69" s="66" t="s">
        <v>146</v>
      </c>
      <c r="B69" s="66" t="s">
        <v>99</v>
      </c>
      <c r="C69" s="66" t="s">
        <v>145</v>
      </c>
      <c r="D69" s="66" t="s">
        <v>31</v>
      </c>
      <c r="E69" s="66" t="s">
        <v>32</v>
      </c>
      <c r="F69" s="66" t="s">
        <v>11</v>
      </c>
      <c r="G69" s="66" t="s">
        <v>155</v>
      </c>
      <c r="H69" s="67">
        <v>183</v>
      </c>
      <c r="I69" s="67">
        <v>243.5</v>
      </c>
      <c r="J69" s="67">
        <v>133</v>
      </c>
      <c r="K69" s="67">
        <v>121</v>
      </c>
      <c r="L69" s="67">
        <v>120.5</v>
      </c>
      <c r="M69" s="67">
        <v>83</v>
      </c>
      <c r="N69" s="67">
        <f t="shared" si="0"/>
        <v>147.33333333333334</v>
      </c>
      <c r="O69" s="67">
        <v>140</v>
      </c>
      <c r="P69" s="67">
        <v>80</v>
      </c>
      <c r="Q69" s="67">
        <v>101</v>
      </c>
      <c r="R69" s="67">
        <v>89</v>
      </c>
      <c r="S69" s="67">
        <v>81</v>
      </c>
      <c r="T69" s="67">
        <v>71</v>
      </c>
      <c r="U69" s="67">
        <v>78</v>
      </c>
      <c r="V69" s="67">
        <v>101</v>
      </c>
      <c r="W69" s="67">
        <v>179</v>
      </c>
      <c r="X69" s="67">
        <v>188</v>
      </c>
      <c r="Y69" s="67">
        <v>152</v>
      </c>
      <c r="Z69" s="67">
        <v>168</v>
      </c>
      <c r="AA69" s="67">
        <v>167</v>
      </c>
      <c r="AB69" s="67">
        <v>165</v>
      </c>
      <c r="AC69" s="67">
        <v>129</v>
      </c>
      <c r="AD69" s="67">
        <v>144.5</v>
      </c>
      <c r="AE69" s="67">
        <v>108.5</v>
      </c>
      <c r="AF69" s="67">
        <v>90</v>
      </c>
      <c r="AG69" s="67">
        <v>89</v>
      </c>
    </row>
    <row r="70" spans="1:33" s="66" customFormat="1" x14ac:dyDescent="0.4">
      <c r="A70" s="66" t="s">
        <v>148</v>
      </c>
      <c r="B70" s="66" t="s">
        <v>99</v>
      </c>
      <c r="C70" s="66" t="s">
        <v>145</v>
      </c>
      <c r="D70" s="66" t="s">
        <v>31</v>
      </c>
      <c r="E70" s="66" t="s">
        <v>32</v>
      </c>
      <c r="F70" s="66" t="s">
        <v>11</v>
      </c>
      <c r="G70" s="66" t="s">
        <v>155</v>
      </c>
      <c r="H70" s="67">
        <v>170</v>
      </c>
      <c r="I70" s="67">
        <v>190.5</v>
      </c>
      <c r="J70" s="67">
        <v>207</v>
      </c>
      <c r="K70" s="67">
        <v>187</v>
      </c>
      <c r="L70" s="67">
        <v>179</v>
      </c>
      <c r="M70" s="67">
        <v>154</v>
      </c>
      <c r="N70" s="67">
        <f t="shared" si="0"/>
        <v>181.25</v>
      </c>
      <c r="O70" s="67">
        <v>186</v>
      </c>
      <c r="P70" s="67">
        <v>76</v>
      </c>
      <c r="Q70" s="67">
        <v>128</v>
      </c>
      <c r="R70" s="67">
        <v>157</v>
      </c>
      <c r="S70" s="67">
        <v>148</v>
      </c>
      <c r="T70" s="67">
        <v>135</v>
      </c>
      <c r="U70" s="67">
        <v>113</v>
      </c>
      <c r="V70" s="67">
        <v>105</v>
      </c>
      <c r="W70" s="67">
        <v>114</v>
      </c>
      <c r="X70" s="67">
        <v>187</v>
      </c>
      <c r="Y70" s="67">
        <v>163</v>
      </c>
      <c r="Z70" s="67">
        <v>167</v>
      </c>
      <c r="AA70" s="67">
        <v>229</v>
      </c>
      <c r="AB70" s="67">
        <v>209</v>
      </c>
      <c r="AC70" s="67">
        <v>209</v>
      </c>
      <c r="AD70" s="67">
        <v>204</v>
      </c>
      <c r="AE70" s="67">
        <v>202.5</v>
      </c>
      <c r="AF70" s="67">
        <v>181</v>
      </c>
      <c r="AG70" s="67">
        <v>113</v>
      </c>
    </row>
    <row r="71" spans="1:33" s="66" customFormat="1" x14ac:dyDescent="0.4">
      <c r="A71" s="66" t="s">
        <v>150</v>
      </c>
      <c r="B71" s="66" t="s">
        <v>99</v>
      </c>
      <c r="C71" s="66" t="s">
        <v>145</v>
      </c>
      <c r="D71" s="66" t="s">
        <v>31</v>
      </c>
      <c r="E71" s="66" t="s">
        <v>32</v>
      </c>
      <c r="F71" s="66" t="s">
        <v>11</v>
      </c>
      <c r="G71" s="66" t="s">
        <v>155</v>
      </c>
      <c r="H71" s="67">
        <v>266</v>
      </c>
      <c r="I71" s="67">
        <v>218</v>
      </c>
      <c r="J71" s="67">
        <v>228</v>
      </c>
      <c r="K71" s="67">
        <v>176</v>
      </c>
      <c r="L71" s="67">
        <v>159.5</v>
      </c>
      <c r="M71" s="67">
        <v>223</v>
      </c>
      <c r="N71" s="67">
        <f t="shared" si="0"/>
        <v>211.75</v>
      </c>
      <c r="O71" s="67">
        <v>152</v>
      </c>
      <c r="P71" s="67">
        <v>42</v>
      </c>
      <c r="Q71" s="67">
        <v>117.5</v>
      </c>
      <c r="R71" s="67">
        <v>111</v>
      </c>
      <c r="S71" s="67">
        <v>151</v>
      </c>
      <c r="T71" s="67">
        <v>148</v>
      </c>
      <c r="U71" s="67">
        <v>140</v>
      </c>
      <c r="V71" s="67">
        <v>143</v>
      </c>
      <c r="W71" s="67">
        <v>135</v>
      </c>
      <c r="X71" s="67">
        <v>129</v>
      </c>
      <c r="Y71" s="67">
        <v>129</v>
      </c>
      <c r="Z71" s="67">
        <v>135</v>
      </c>
      <c r="AA71" s="67">
        <v>149</v>
      </c>
      <c r="AB71" s="67">
        <v>156.5</v>
      </c>
      <c r="AC71" s="67">
        <v>125</v>
      </c>
      <c r="AD71" s="67">
        <v>172.5</v>
      </c>
      <c r="AE71" s="67">
        <v>184</v>
      </c>
      <c r="AF71" s="67">
        <v>205</v>
      </c>
      <c r="AG71" s="67">
        <v>215</v>
      </c>
    </row>
    <row r="72" spans="1:33" s="66" customFormat="1" x14ac:dyDescent="0.4">
      <c r="A72" s="66" t="s">
        <v>152</v>
      </c>
      <c r="B72" s="66" t="s">
        <v>99</v>
      </c>
      <c r="C72" s="66" t="s">
        <v>145</v>
      </c>
      <c r="D72" s="66" t="s">
        <v>31</v>
      </c>
      <c r="E72" s="66" t="s">
        <v>32</v>
      </c>
      <c r="F72" s="66" t="s">
        <v>11</v>
      </c>
      <c r="G72" s="66" t="s">
        <v>155</v>
      </c>
      <c r="H72" s="67">
        <v>154</v>
      </c>
      <c r="I72" s="67">
        <v>153</v>
      </c>
      <c r="J72" s="67">
        <v>156.5</v>
      </c>
      <c r="K72" s="67">
        <v>134</v>
      </c>
      <c r="L72" s="67">
        <v>140</v>
      </c>
      <c r="M72" s="67">
        <v>128</v>
      </c>
      <c r="N72" s="67">
        <f t="shared" si="0"/>
        <v>144.25</v>
      </c>
      <c r="O72" s="67">
        <v>147.5</v>
      </c>
      <c r="P72" s="67">
        <v>55</v>
      </c>
      <c r="Q72" s="67">
        <v>79.5</v>
      </c>
      <c r="R72" s="67">
        <v>210</v>
      </c>
      <c r="S72" s="67">
        <v>171</v>
      </c>
      <c r="T72" s="67">
        <v>89</v>
      </c>
      <c r="U72" s="67">
        <v>85</v>
      </c>
      <c r="V72" s="67">
        <v>83</v>
      </c>
      <c r="W72" s="67">
        <v>82</v>
      </c>
      <c r="X72" s="67">
        <v>89</v>
      </c>
      <c r="Y72" s="67">
        <v>116</v>
      </c>
      <c r="Z72" s="67">
        <v>130.5</v>
      </c>
      <c r="AA72" s="67">
        <v>145.5</v>
      </c>
      <c r="AB72" s="67">
        <v>131</v>
      </c>
      <c r="AC72" s="67">
        <v>123</v>
      </c>
      <c r="AD72" s="67">
        <v>121</v>
      </c>
      <c r="AE72" s="67">
        <v>123</v>
      </c>
      <c r="AF72" s="67">
        <v>130</v>
      </c>
      <c r="AG72" s="67">
        <v>125</v>
      </c>
    </row>
    <row r="73" spans="1:33" s="66" customFormat="1" x14ac:dyDescent="0.4">
      <c r="A73" s="66" t="s">
        <v>82</v>
      </c>
      <c r="B73" s="66" t="s">
        <v>99</v>
      </c>
      <c r="C73" s="66" t="s">
        <v>145</v>
      </c>
      <c r="D73" s="66" t="s">
        <v>31</v>
      </c>
      <c r="E73" s="66" t="s">
        <v>32</v>
      </c>
      <c r="F73" s="66" t="s">
        <v>11</v>
      </c>
      <c r="G73" s="66" t="s">
        <v>156</v>
      </c>
      <c r="H73" s="67">
        <v>139</v>
      </c>
      <c r="I73" s="67">
        <v>139</v>
      </c>
      <c r="J73" s="67">
        <v>139</v>
      </c>
      <c r="K73" s="67">
        <v>157</v>
      </c>
      <c r="L73" s="67">
        <v>144</v>
      </c>
      <c r="M73" s="67">
        <v>132.5</v>
      </c>
      <c r="N73" s="67">
        <f t="shared" si="0"/>
        <v>141.75</v>
      </c>
      <c r="O73" s="67">
        <v>163</v>
      </c>
      <c r="P73" s="67">
        <v>80</v>
      </c>
      <c r="Q73" s="67">
        <v>139</v>
      </c>
      <c r="R73" s="67">
        <v>111</v>
      </c>
      <c r="S73" s="67">
        <v>97</v>
      </c>
      <c r="T73" s="67">
        <v>112</v>
      </c>
      <c r="U73" s="67">
        <v>126</v>
      </c>
      <c r="V73" s="67">
        <v>126</v>
      </c>
      <c r="W73" s="67">
        <v>119</v>
      </c>
      <c r="X73" s="67">
        <v>117</v>
      </c>
      <c r="Y73" s="67">
        <v>90</v>
      </c>
      <c r="Z73" s="67">
        <v>94</v>
      </c>
      <c r="AA73" s="67">
        <v>110</v>
      </c>
      <c r="AB73" s="67">
        <v>123</v>
      </c>
      <c r="AC73" s="67">
        <v>144</v>
      </c>
      <c r="AD73" s="67">
        <v>114</v>
      </c>
      <c r="AE73" s="67">
        <v>109</v>
      </c>
      <c r="AF73" s="67">
        <v>105</v>
      </c>
      <c r="AG73" s="67">
        <v>114.5</v>
      </c>
    </row>
    <row r="74" spans="1:33" s="66" customFormat="1" x14ac:dyDescent="0.4">
      <c r="A74" s="66" t="s">
        <v>83</v>
      </c>
      <c r="B74" s="66" t="s">
        <v>99</v>
      </c>
      <c r="C74" s="66" t="s">
        <v>145</v>
      </c>
      <c r="D74" s="66" t="s">
        <v>31</v>
      </c>
      <c r="E74" s="66" t="s">
        <v>32</v>
      </c>
      <c r="F74" s="66" t="s">
        <v>11</v>
      </c>
      <c r="G74" s="66" t="s">
        <v>156</v>
      </c>
      <c r="H74" s="67">
        <v>202</v>
      </c>
      <c r="I74" s="67">
        <v>202</v>
      </c>
      <c r="J74" s="67">
        <v>132</v>
      </c>
      <c r="K74" s="67">
        <v>125</v>
      </c>
      <c r="L74" s="67">
        <v>168</v>
      </c>
      <c r="M74" s="67">
        <v>156</v>
      </c>
      <c r="N74" s="67">
        <f t="shared" si="0"/>
        <v>164.16666666666666</v>
      </c>
      <c r="O74" s="67">
        <v>150</v>
      </c>
      <c r="P74" s="67">
        <v>139.5</v>
      </c>
      <c r="Q74" s="67">
        <v>129</v>
      </c>
      <c r="R74" s="67">
        <v>106</v>
      </c>
      <c r="S74" s="67">
        <v>91</v>
      </c>
      <c r="T74" s="67">
        <v>90</v>
      </c>
      <c r="U74" s="67">
        <v>103</v>
      </c>
      <c r="V74" s="67">
        <v>185</v>
      </c>
      <c r="W74" s="67">
        <v>175</v>
      </c>
      <c r="X74" s="67">
        <v>156</v>
      </c>
      <c r="Y74" s="67">
        <v>136</v>
      </c>
      <c r="Z74" s="67">
        <v>113</v>
      </c>
      <c r="AA74" s="67">
        <v>113</v>
      </c>
      <c r="AB74" s="67">
        <v>107</v>
      </c>
      <c r="AC74" s="67">
        <v>102</v>
      </c>
      <c r="AD74" s="67">
        <v>156</v>
      </c>
      <c r="AE74" s="67">
        <v>173</v>
      </c>
      <c r="AF74" s="67">
        <v>172.5</v>
      </c>
      <c r="AG74" s="67">
        <v>131</v>
      </c>
    </row>
    <row r="75" spans="1:33" s="66" customFormat="1" x14ac:dyDescent="0.4">
      <c r="A75" s="66" t="s">
        <v>85</v>
      </c>
      <c r="B75" s="66" t="s">
        <v>99</v>
      </c>
      <c r="C75" s="66" t="s">
        <v>145</v>
      </c>
      <c r="D75" s="66" t="s">
        <v>31</v>
      </c>
      <c r="E75" s="66" t="s">
        <v>32</v>
      </c>
      <c r="F75" s="66" t="s">
        <v>11</v>
      </c>
      <c r="G75" s="66" t="s">
        <v>156</v>
      </c>
      <c r="H75" s="67">
        <v>239.5</v>
      </c>
      <c r="I75" s="67">
        <v>233.5</v>
      </c>
      <c r="J75" s="67">
        <v>270</v>
      </c>
      <c r="K75" s="67">
        <v>181</v>
      </c>
      <c r="L75" s="67">
        <v>178</v>
      </c>
      <c r="M75" s="67">
        <v>184</v>
      </c>
      <c r="N75" s="67">
        <f t="shared" si="0"/>
        <v>214.33333333333334</v>
      </c>
      <c r="O75" s="67">
        <v>213</v>
      </c>
      <c r="P75" s="67">
        <v>96</v>
      </c>
      <c r="Q75" s="67">
        <v>202</v>
      </c>
      <c r="R75" s="67">
        <v>199</v>
      </c>
      <c r="S75" s="67">
        <v>157</v>
      </c>
      <c r="T75" s="67">
        <v>161</v>
      </c>
      <c r="U75" s="67">
        <v>167</v>
      </c>
      <c r="V75" s="67">
        <v>150</v>
      </c>
      <c r="W75" s="67">
        <v>126</v>
      </c>
      <c r="X75" s="67">
        <v>118</v>
      </c>
      <c r="Y75" s="67">
        <v>153</v>
      </c>
      <c r="Z75" s="67">
        <v>144</v>
      </c>
      <c r="AA75" s="67">
        <v>126</v>
      </c>
      <c r="AB75" s="67">
        <v>136</v>
      </c>
      <c r="AC75" s="67">
        <v>117</v>
      </c>
      <c r="AD75" s="67">
        <v>127</v>
      </c>
      <c r="AE75" s="67">
        <v>141</v>
      </c>
      <c r="AF75" s="67">
        <v>140</v>
      </c>
      <c r="AG75" s="67">
        <v>140</v>
      </c>
    </row>
    <row r="76" spans="1:33" s="66" customFormat="1" x14ac:dyDescent="0.4">
      <c r="A76" s="66" t="s">
        <v>23</v>
      </c>
      <c r="B76" s="66" t="s">
        <v>99</v>
      </c>
      <c r="C76" s="66" t="s">
        <v>145</v>
      </c>
      <c r="D76" s="66" t="s">
        <v>31</v>
      </c>
      <c r="E76" s="66" t="s">
        <v>32</v>
      </c>
      <c r="F76" s="66" t="s">
        <v>11</v>
      </c>
      <c r="G76" s="66" t="s">
        <v>156</v>
      </c>
      <c r="H76" s="67">
        <v>258</v>
      </c>
      <c r="I76" s="67">
        <v>291</v>
      </c>
      <c r="J76" s="67">
        <v>276</v>
      </c>
      <c r="K76" s="67">
        <v>305</v>
      </c>
      <c r="L76" s="67">
        <v>339</v>
      </c>
      <c r="M76" s="67">
        <v>317</v>
      </c>
      <c r="N76" s="67">
        <f t="shared" si="0"/>
        <v>297.66666666666669</v>
      </c>
      <c r="O76" s="67">
        <f>AVERAGE(M76,P76)</f>
        <v>275.25</v>
      </c>
      <c r="P76" s="67">
        <v>233.5</v>
      </c>
      <c r="Q76" s="67">
        <v>219</v>
      </c>
      <c r="R76" s="67">
        <v>166</v>
      </c>
      <c r="S76" s="67">
        <v>145</v>
      </c>
      <c r="T76" s="67">
        <v>130</v>
      </c>
      <c r="U76" s="67">
        <v>135</v>
      </c>
      <c r="V76" s="67">
        <v>245</v>
      </c>
      <c r="W76" s="67">
        <v>191</v>
      </c>
      <c r="X76" s="67">
        <v>189.5</v>
      </c>
      <c r="Y76" s="67">
        <v>187</v>
      </c>
      <c r="Z76" s="67">
        <v>187</v>
      </c>
      <c r="AA76" s="67">
        <v>181</v>
      </c>
      <c r="AB76" s="67">
        <v>170</v>
      </c>
      <c r="AC76" s="67">
        <v>168</v>
      </c>
      <c r="AD76" s="67">
        <v>177.5</v>
      </c>
      <c r="AE76" s="67">
        <v>167.5</v>
      </c>
      <c r="AF76" s="67">
        <v>167.5</v>
      </c>
      <c r="AG76" s="67">
        <v>167.5</v>
      </c>
    </row>
    <row r="77" spans="1:33" s="66" customFormat="1" x14ac:dyDescent="0.4">
      <c r="A77" s="66" t="s">
        <v>147</v>
      </c>
      <c r="B77" s="66" t="s">
        <v>99</v>
      </c>
      <c r="C77" s="66" t="s">
        <v>145</v>
      </c>
      <c r="D77" s="66" t="s">
        <v>31</v>
      </c>
      <c r="E77" s="66" t="s">
        <v>32</v>
      </c>
      <c r="F77" s="66" t="s">
        <v>11</v>
      </c>
      <c r="G77" s="66" t="s">
        <v>156</v>
      </c>
      <c r="H77" s="67">
        <v>153</v>
      </c>
      <c r="I77" s="67">
        <v>128</v>
      </c>
      <c r="J77" s="67">
        <v>91</v>
      </c>
      <c r="K77" s="67">
        <v>169</v>
      </c>
      <c r="L77" s="67">
        <v>128</v>
      </c>
      <c r="M77" s="67">
        <v>128</v>
      </c>
      <c r="N77" s="67">
        <f t="shared" si="0"/>
        <v>132.83333333333334</v>
      </c>
      <c r="O77" s="67">
        <v>131</v>
      </c>
      <c r="P77" s="67">
        <v>102</v>
      </c>
      <c r="Q77" s="67">
        <v>109</v>
      </c>
      <c r="R77" s="67">
        <v>98</v>
      </c>
      <c r="S77" s="67">
        <v>133</v>
      </c>
      <c r="T77" s="67">
        <v>122</v>
      </c>
      <c r="U77" s="67">
        <v>125</v>
      </c>
      <c r="V77" s="67">
        <v>125</v>
      </c>
      <c r="W77" s="67">
        <v>115</v>
      </c>
      <c r="X77" s="67">
        <v>104</v>
      </c>
      <c r="Y77" s="67">
        <v>86</v>
      </c>
      <c r="Z77" s="67">
        <v>136.5</v>
      </c>
      <c r="AA77" s="67">
        <v>128.5</v>
      </c>
      <c r="AB77" s="67">
        <v>114</v>
      </c>
      <c r="AC77" s="67">
        <v>89</v>
      </c>
      <c r="AD77" s="67">
        <v>73</v>
      </c>
      <c r="AE77" s="67">
        <v>100</v>
      </c>
      <c r="AF77" s="67">
        <v>132.5</v>
      </c>
      <c r="AG77" s="67">
        <v>103</v>
      </c>
    </row>
    <row r="78" spans="1:33" s="66" customFormat="1" x14ac:dyDescent="0.4">
      <c r="A78" s="66" t="s">
        <v>149</v>
      </c>
      <c r="B78" s="66" t="s">
        <v>99</v>
      </c>
      <c r="C78" s="66" t="s">
        <v>145</v>
      </c>
      <c r="D78" s="66" t="s">
        <v>31</v>
      </c>
      <c r="E78" s="66" t="s">
        <v>32</v>
      </c>
      <c r="F78" s="66" t="s">
        <v>11</v>
      </c>
      <c r="G78" s="66" t="s">
        <v>156</v>
      </c>
      <c r="H78" s="67">
        <v>166</v>
      </c>
      <c r="I78" s="67">
        <v>183</v>
      </c>
      <c r="J78" s="67">
        <v>161</v>
      </c>
      <c r="K78" s="67">
        <v>152</v>
      </c>
      <c r="L78" s="67">
        <v>184</v>
      </c>
      <c r="M78" s="67">
        <v>161.5</v>
      </c>
      <c r="N78" s="67">
        <f t="shared" si="0"/>
        <v>167.91666666666666</v>
      </c>
      <c r="O78" s="67">
        <v>186</v>
      </c>
      <c r="P78" s="67">
        <v>202.5</v>
      </c>
      <c r="Q78" s="67">
        <v>173</v>
      </c>
      <c r="R78" s="67">
        <v>176</v>
      </c>
      <c r="S78" s="67">
        <v>180</v>
      </c>
      <c r="T78" s="67">
        <v>209</v>
      </c>
      <c r="U78" s="67">
        <v>185</v>
      </c>
      <c r="V78" s="67">
        <v>176</v>
      </c>
      <c r="W78" s="67">
        <v>114</v>
      </c>
      <c r="X78" s="67">
        <v>93</v>
      </c>
      <c r="Y78" s="67">
        <v>165</v>
      </c>
      <c r="Z78" s="67">
        <v>124</v>
      </c>
      <c r="AA78" s="67">
        <v>93</v>
      </c>
      <c r="AB78" s="67">
        <v>104</v>
      </c>
      <c r="AC78" s="67">
        <v>182</v>
      </c>
      <c r="AD78" s="67">
        <v>123</v>
      </c>
      <c r="AE78" s="67">
        <v>123.5</v>
      </c>
      <c r="AF78" s="67">
        <v>119</v>
      </c>
      <c r="AG78" s="67">
        <v>145</v>
      </c>
    </row>
    <row r="79" spans="1:33" s="66" customFormat="1" x14ac:dyDescent="0.4">
      <c r="A79" s="66" t="s">
        <v>151</v>
      </c>
      <c r="B79" s="66" t="s">
        <v>99</v>
      </c>
      <c r="C79" s="66" t="s">
        <v>145</v>
      </c>
      <c r="D79" s="66" t="s">
        <v>31</v>
      </c>
      <c r="E79" s="66" t="s">
        <v>32</v>
      </c>
      <c r="F79" s="66" t="s">
        <v>11</v>
      </c>
      <c r="G79" s="66" t="s">
        <v>156</v>
      </c>
      <c r="H79" s="67">
        <v>223</v>
      </c>
      <c r="I79" s="67">
        <v>172.5</v>
      </c>
      <c r="J79" s="67">
        <v>252</v>
      </c>
      <c r="K79" s="67">
        <v>253</v>
      </c>
      <c r="L79" s="67">
        <v>230</v>
      </c>
      <c r="M79" s="67">
        <v>228</v>
      </c>
      <c r="N79" s="67">
        <f t="shared" si="0"/>
        <v>226.41666666666666</v>
      </c>
      <c r="O79" s="67">
        <v>212.5</v>
      </c>
      <c r="P79" s="67">
        <v>174</v>
      </c>
      <c r="Q79" s="67">
        <v>187.5</v>
      </c>
      <c r="R79" s="67">
        <v>127</v>
      </c>
      <c r="S79" s="67">
        <v>159</v>
      </c>
      <c r="T79" s="67">
        <v>145</v>
      </c>
      <c r="U79" s="67">
        <v>142.5</v>
      </c>
      <c r="V79" s="67">
        <v>180</v>
      </c>
      <c r="W79" s="67">
        <v>188</v>
      </c>
      <c r="X79" s="67">
        <f>AVERAGE(W79,Y79)</f>
        <v>225.5</v>
      </c>
      <c r="Y79" s="67">
        <v>263</v>
      </c>
      <c r="Z79" s="67">
        <v>250</v>
      </c>
      <c r="AA79" s="67">
        <v>179</v>
      </c>
      <c r="AB79" s="67">
        <v>170.5</v>
      </c>
      <c r="AC79" s="67">
        <v>177</v>
      </c>
      <c r="AD79" s="67">
        <v>195</v>
      </c>
      <c r="AE79" s="67">
        <v>218</v>
      </c>
      <c r="AF79" s="67">
        <v>213</v>
      </c>
      <c r="AG79" s="67">
        <v>214</v>
      </c>
    </row>
    <row r="80" spans="1:33" s="66" customFormat="1" x14ac:dyDescent="0.4">
      <c r="A80" s="66" t="s">
        <v>153</v>
      </c>
      <c r="B80" s="66" t="s">
        <v>99</v>
      </c>
      <c r="C80" s="66" t="s">
        <v>145</v>
      </c>
      <c r="D80" s="66" t="s">
        <v>31</v>
      </c>
      <c r="E80" s="66" t="s">
        <v>32</v>
      </c>
      <c r="F80" s="66" t="s">
        <v>11</v>
      </c>
      <c r="G80" s="66" t="s">
        <v>156</v>
      </c>
      <c r="H80" s="67">
        <v>248</v>
      </c>
      <c r="I80" s="67">
        <v>242</v>
      </c>
      <c r="J80" s="67">
        <v>239</v>
      </c>
      <c r="K80" s="67">
        <v>247</v>
      </c>
      <c r="L80" s="67">
        <v>238.5</v>
      </c>
      <c r="M80" s="67">
        <v>260</v>
      </c>
      <c r="N80" s="67">
        <f t="shared" si="0"/>
        <v>245.75</v>
      </c>
      <c r="O80" s="67">
        <v>250</v>
      </c>
      <c r="P80" s="67">
        <v>152</v>
      </c>
      <c r="Q80" s="67">
        <v>160</v>
      </c>
      <c r="R80" s="67">
        <v>124</v>
      </c>
      <c r="S80" s="67">
        <v>112</v>
      </c>
      <c r="T80" s="67">
        <v>219.5</v>
      </c>
      <c r="U80" s="67">
        <v>259</v>
      </c>
      <c r="V80" s="67">
        <v>200</v>
      </c>
      <c r="W80" s="67">
        <v>189</v>
      </c>
      <c r="X80" s="67">
        <v>181</v>
      </c>
      <c r="Y80" s="67">
        <v>162</v>
      </c>
      <c r="Z80" s="67">
        <v>180</v>
      </c>
      <c r="AA80" s="67">
        <v>212</v>
      </c>
      <c r="AB80" s="67">
        <v>188</v>
      </c>
      <c r="AC80" s="67">
        <v>170</v>
      </c>
      <c r="AD80" s="67">
        <v>183.5</v>
      </c>
      <c r="AE80" s="67">
        <v>212</v>
      </c>
      <c r="AF80" s="67">
        <v>221</v>
      </c>
      <c r="AG80" s="67">
        <v>221</v>
      </c>
    </row>
    <row r="81" spans="1:33" s="66" customFormat="1" x14ac:dyDescent="0.4">
      <c r="A81" s="66" t="s">
        <v>79</v>
      </c>
      <c r="B81" s="66" t="s">
        <v>100</v>
      </c>
      <c r="C81" s="66" t="s">
        <v>145</v>
      </c>
      <c r="D81" s="66" t="s">
        <v>31</v>
      </c>
      <c r="E81" s="66" t="s">
        <v>32</v>
      </c>
      <c r="F81" s="66" t="s">
        <v>11</v>
      </c>
      <c r="G81" s="66" t="s">
        <v>157</v>
      </c>
      <c r="H81" s="67">
        <v>195</v>
      </c>
      <c r="I81" s="67">
        <v>212.5</v>
      </c>
      <c r="J81" s="67">
        <v>205</v>
      </c>
      <c r="K81" s="67">
        <v>135</v>
      </c>
      <c r="L81" s="67">
        <v>123</v>
      </c>
      <c r="M81" s="67">
        <v>196</v>
      </c>
      <c r="N81" s="67">
        <f t="shared" si="0"/>
        <v>177.75</v>
      </c>
      <c r="O81" s="67">
        <v>236</v>
      </c>
      <c r="P81" s="67">
        <v>101</v>
      </c>
      <c r="Q81" s="67">
        <v>188</v>
      </c>
      <c r="R81" s="67">
        <v>171</v>
      </c>
      <c r="S81" s="67">
        <v>161</v>
      </c>
      <c r="T81" s="67">
        <v>153</v>
      </c>
      <c r="U81" s="67">
        <v>150</v>
      </c>
      <c r="V81" s="67">
        <v>162</v>
      </c>
      <c r="W81" s="67">
        <v>190</v>
      </c>
      <c r="X81" s="67">
        <v>165</v>
      </c>
      <c r="Y81" s="67">
        <v>178</v>
      </c>
      <c r="Z81" s="67">
        <v>118</v>
      </c>
      <c r="AA81" s="67">
        <v>111</v>
      </c>
      <c r="AB81" s="67">
        <v>118</v>
      </c>
      <c r="AC81" s="67">
        <v>132.5</v>
      </c>
      <c r="AD81" s="67">
        <v>135</v>
      </c>
      <c r="AE81" s="67">
        <v>125</v>
      </c>
      <c r="AF81" s="67">
        <v>119</v>
      </c>
      <c r="AG81" s="67">
        <v>119</v>
      </c>
    </row>
    <row r="82" spans="1:33" s="66" customFormat="1" x14ac:dyDescent="0.4">
      <c r="A82" s="66" t="s">
        <v>18</v>
      </c>
      <c r="B82" s="66" t="s">
        <v>100</v>
      </c>
      <c r="C82" s="66" t="s">
        <v>145</v>
      </c>
      <c r="D82" s="66" t="s">
        <v>31</v>
      </c>
      <c r="E82" s="66" t="s">
        <v>32</v>
      </c>
      <c r="F82" s="66" t="s">
        <v>11</v>
      </c>
      <c r="G82" s="66" t="s">
        <v>157</v>
      </c>
      <c r="H82" s="67">
        <v>183</v>
      </c>
      <c r="I82" s="67">
        <v>195</v>
      </c>
      <c r="J82" s="67">
        <v>145</v>
      </c>
      <c r="K82" s="67">
        <v>212.5</v>
      </c>
      <c r="L82" s="67">
        <v>159</v>
      </c>
      <c r="M82" s="67">
        <v>161</v>
      </c>
      <c r="N82" s="67">
        <f t="shared" si="0"/>
        <v>175.91666666666666</v>
      </c>
      <c r="O82" s="67">
        <v>184</v>
      </c>
      <c r="P82" s="67">
        <v>85</v>
      </c>
      <c r="Q82" s="67">
        <v>96</v>
      </c>
      <c r="R82" s="67">
        <v>102</v>
      </c>
      <c r="S82" s="67">
        <v>102</v>
      </c>
      <c r="T82" s="67">
        <v>104</v>
      </c>
      <c r="U82" s="67">
        <v>124</v>
      </c>
      <c r="V82" s="67">
        <v>136</v>
      </c>
      <c r="W82" s="67">
        <v>210</v>
      </c>
      <c r="X82" s="67">
        <v>158</v>
      </c>
      <c r="Y82" s="67">
        <v>138</v>
      </c>
      <c r="Z82" s="67">
        <v>141.5</v>
      </c>
      <c r="AA82" s="67">
        <v>196</v>
      </c>
      <c r="AB82" s="67">
        <v>168</v>
      </c>
      <c r="AC82" s="67">
        <v>168</v>
      </c>
      <c r="AD82" s="67">
        <v>135</v>
      </c>
      <c r="AE82" s="67">
        <v>123</v>
      </c>
      <c r="AF82" s="67">
        <v>130</v>
      </c>
      <c r="AG82" s="67">
        <v>127</v>
      </c>
    </row>
    <row r="83" spans="1:33" s="66" customFormat="1" x14ac:dyDescent="0.4">
      <c r="A83" s="66" t="s">
        <v>20</v>
      </c>
      <c r="B83" s="66" t="s">
        <v>100</v>
      </c>
      <c r="C83" s="66" t="s">
        <v>145</v>
      </c>
      <c r="D83" s="66" t="s">
        <v>31</v>
      </c>
      <c r="E83" s="66" t="s">
        <v>32</v>
      </c>
      <c r="F83" s="66" t="s">
        <v>11</v>
      </c>
      <c r="G83" s="66" t="s">
        <v>157</v>
      </c>
      <c r="H83" s="67">
        <v>181.5</v>
      </c>
      <c r="I83" s="67">
        <v>175</v>
      </c>
      <c r="J83" s="67">
        <v>157</v>
      </c>
      <c r="K83" s="67">
        <v>168</v>
      </c>
      <c r="L83" s="67">
        <v>167</v>
      </c>
      <c r="M83" s="67">
        <v>157</v>
      </c>
      <c r="N83" s="67">
        <f t="shared" si="0"/>
        <v>167.58333333333334</v>
      </c>
      <c r="O83" s="67">
        <v>176</v>
      </c>
      <c r="P83" s="67">
        <v>92</v>
      </c>
      <c r="Q83" s="67">
        <v>160</v>
      </c>
      <c r="R83" s="67">
        <v>167</v>
      </c>
      <c r="S83" s="67">
        <v>114</v>
      </c>
      <c r="T83" s="67">
        <v>108</v>
      </c>
      <c r="U83" s="67">
        <v>104</v>
      </c>
      <c r="V83" s="67">
        <v>133</v>
      </c>
      <c r="W83" s="67">
        <v>112</v>
      </c>
      <c r="X83" s="67">
        <v>103</v>
      </c>
      <c r="Y83" s="67">
        <v>101</v>
      </c>
      <c r="Z83" s="67">
        <v>101</v>
      </c>
      <c r="AA83" s="67">
        <v>102</v>
      </c>
      <c r="AB83" s="67">
        <v>99</v>
      </c>
      <c r="AC83" s="67">
        <v>105</v>
      </c>
      <c r="AD83" s="67">
        <v>103</v>
      </c>
      <c r="AE83" s="67">
        <v>109</v>
      </c>
      <c r="AF83" s="67">
        <v>114</v>
      </c>
      <c r="AG83" s="67">
        <v>112</v>
      </c>
    </row>
    <row r="84" spans="1:33" s="66" customFormat="1" x14ac:dyDescent="0.4">
      <c r="A84" s="66" t="s">
        <v>7</v>
      </c>
      <c r="B84" s="66" t="s">
        <v>100</v>
      </c>
      <c r="C84" s="66" t="s">
        <v>145</v>
      </c>
      <c r="D84" s="66" t="s">
        <v>31</v>
      </c>
      <c r="E84" s="66" t="s">
        <v>32</v>
      </c>
      <c r="F84" s="66" t="s">
        <v>11</v>
      </c>
      <c r="G84" s="66" t="s">
        <v>157</v>
      </c>
      <c r="H84" s="67">
        <v>178</v>
      </c>
      <c r="I84" s="67">
        <v>167</v>
      </c>
      <c r="J84" s="67">
        <v>184.5</v>
      </c>
      <c r="K84" s="67">
        <v>194.5</v>
      </c>
      <c r="L84" s="67">
        <v>171</v>
      </c>
      <c r="M84" s="67">
        <v>195</v>
      </c>
      <c r="N84" s="67">
        <f t="shared" si="0"/>
        <v>181.66666666666666</v>
      </c>
      <c r="O84" s="67">
        <v>232</v>
      </c>
      <c r="P84" s="67">
        <v>110</v>
      </c>
      <c r="Q84" s="67">
        <v>146</v>
      </c>
      <c r="R84" s="67">
        <v>154</v>
      </c>
      <c r="S84" s="67">
        <v>110</v>
      </c>
      <c r="T84" s="67">
        <v>99</v>
      </c>
      <c r="U84" s="67">
        <v>100</v>
      </c>
      <c r="V84" s="67">
        <v>135</v>
      </c>
      <c r="W84" s="67">
        <v>152</v>
      </c>
      <c r="X84" s="67">
        <v>157</v>
      </c>
      <c r="Y84" s="67">
        <v>132</v>
      </c>
      <c r="Z84" s="67">
        <v>107</v>
      </c>
      <c r="AA84" s="67">
        <v>140.5</v>
      </c>
      <c r="AB84" s="67">
        <v>120</v>
      </c>
      <c r="AC84" s="67">
        <v>125</v>
      </c>
      <c r="AD84" s="67">
        <v>124</v>
      </c>
      <c r="AE84" s="67">
        <v>118</v>
      </c>
      <c r="AF84" s="67">
        <v>123</v>
      </c>
      <c r="AG84" s="67">
        <v>142</v>
      </c>
    </row>
    <row r="85" spans="1:33" s="66" customFormat="1" x14ac:dyDescent="0.4">
      <c r="A85" s="66" t="s">
        <v>12</v>
      </c>
      <c r="B85" s="66" t="s">
        <v>100</v>
      </c>
      <c r="C85" s="66" t="s">
        <v>145</v>
      </c>
      <c r="D85" s="66" t="s">
        <v>31</v>
      </c>
      <c r="E85" s="66" t="s">
        <v>32</v>
      </c>
      <c r="F85" s="66" t="s">
        <v>11</v>
      </c>
      <c r="G85" s="66" t="s">
        <v>157</v>
      </c>
      <c r="H85" s="67">
        <v>188</v>
      </c>
      <c r="I85" s="67">
        <v>218</v>
      </c>
      <c r="J85" s="67">
        <v>176</v>
      </c>
      <c r="K85" s="67">
        <v>135</v>
      </c>
      <c r="L85" s="67">
        <v>181</v>
      </c>
      <c r="M85" s="67">
        <v>162</v>
      </c>
      <c r="N85" s="67">
        <f t="shared" si="0"/>
        <v>176.66666666666666</v>
      </c>
      <c r="O85" s="67">
        <v>204.5</v>
      </c>
      <c r="P85" s="67">
        <v>40.5</v>
      </c>
      <c r="Q85" s="67">
        <v>165</v>
      </c>
      <c r="R85" s="67">
        <v>132</v>
      </c>
      <c r="S85" s="67">
        <v>118</v>
      </c>
      <c r="T85" s="67">
        <v>122</v>
      </c>
      <c r="U85" s="67">
        <v>117.5</v>
      </c>
      <c r="V85" s="67">
        <v>116</v>
      </c>
      <c r="W85" s="67">
        <v>130</v>
      </c>
      <c r="X85" s="67">
        <v>134</v>
      </c>
      <c r="Y85" s="67">
        <v>130</v>
      </c>
      <c r="Z85" s="67">
        <v>126</v>
      </c>
      <c r="AA85" s="67">
        <v>98</v>
      </c>
      <c r="AB85" s="67">
        <v>101</v>
      </c>
      <c r="AC85" s="67">
        <v>100</v>
      </c>
      <c r="AD85" s="67">
        <v>97</v>
      </c>
      <c r="AE85" s="67">
        <v>104</v>
      </c>
      <c r="AF85" s="67">
        <v>105</v>
      </c>
      <c r="AG85" s="67">
        <v>111.5</v>
      </c>
    </row>
    <row r="86" spans="1:33" s="66" customFormat="1" x14ac:dyDescent="0.4">
      <c r="A86" s="66" t="s">
        <v>14</v>
      </c>
      <c r="B86" s="66" t="s">
        <v>100</v>
      </c>
      <c r="C86" s="66" t="s">
        <v>145</v>
      </c>
      <c r="D86" s="66" t="s">
        <v>31</v>
      </c>
      <c r="E86" s="66" t="s">
        <v>32</v>
      </c>
      <c r="F86" s="66" t="s">
        <v>11</v>
      </c>
      <c r="G86" s="66" t="s">
        <v>157</v>
      </c>
      <c r="H86" s="67">
        <v>162</v>
      </c>
      <c r="I86" s="67">
        <v>164.5</v>
      </c>
      <c r="J86" s="67">
        <v>198.5</v>
      </c>
      <c r="K86" s="67">
        <v>148</v>
      </c>
      <c r="L86" s="67">
        <v>148</v>
      </c>
      <c r="M86" s="67">
        <v>140</v>
      </c>
      <c r="N86" s="67">
        <f t="shared" si="0"/>
        <v>160.16666666666666</v>
      </c>
      <c r="O86" s="67">
        <v>172</v>
      </c>
      <c r="P86" s="67">
        <v>66</v>
      </c>
      <c r="Q86" s="67">
        <v>124</v>
      </c>
      <c r="R86" s="67">
        <v>103</v>
      </c>
      <c r="S86" s="67">
        <v>106.5</v>
      </c>
      <c r="T86" s="67">
        <v>149.5</v>
      </c>
      <c r="U86" s="67">
        <v>146</v>
      </c>
      <c r="V86" s="67">
        <v>149</v>
      </c>
      <c r="W86" s="67">
        <v>157</v>
      </c>
      <c r="X86" s="67">
        <v>146</v>
      </c>
      <c r="Y86" s="67">
        <v>133</v>
      </c>
      <c r="Z86" s="67">
        <v>124</v>
      </c>
      <c r="AA86" s="67">
        <v>130</v>
      </c>
      <c r="AB86" s="67">
        <v>130</v>
      </c>
      <c r="AC86" s="67">
        <v>141</v>
      </c>
      <c r="AD86" s="67">
        <v>160</v>
      </c>
      <c r="AE86" s="67">
        <v>174</v>
      </c>
      <c r="AF86" s="67">
        <v>130</v>
      </c>
      <c r="AG86" s="67">
        <v>141</v>
      </c>
    </row>
    <row r="87" spans="1:33" s="66" customFormat="1" x14ac:dyDescent="0.4">
      <c r="A87" s="66" t="s">
        <v>78</v>
      </c>
      <c r="B87" s="66" t="s">
        <v>100</v>
      </c>
      <c r="C87" s="66" t="s">
        <v>145</v>
      </c>
      <c r="D87" s="66" t="s">
        <v>31</v>
      </c>
      <c r="E87" s="66" t="s">
        <v>32</v>
      </c>
      <c r="F87" s="66" t="s">
        <v>11</v>
      </c>
      <c r="G87" s="66" t="s">
        <v>157</v>
      </c>
      <c r="H87" s="67">
        <v>187</v>
      </c>
      <c r="I87" s="67">
        <v>170</v>
      </c>
      <c r="J87" s="67">
        <v>145</v>
      </c>
      <c r="K87" s="67">
        <v>145</v>
      </c>
      <c r="L87" s="67">
        <v>197.5</v>
      </c>
      <c r="M87" s="67">
        <v>172</v>
      </c>
      <c r="N87" s="67">
        <f t="shared" si="0"/>
        <v>169.41666666666666</v>
      </c>
      <c r="O87" s="67">
        <v>185</v>
      </c>
      <c r="P87" s="67">
        <v>73</v>
      </c>
      <c r="Q87" s="67">
        <v>138</v>
      </c>
      <c r="R87" s="67">
        <v>151</v>
      </c>
      <c r="S87" s="67">
        <v>130</v>
      </c>
      <c r="T87" s="67">
        <v>127</v>
      </c>
      <c r="U87" s="67">
        <v>154</v>
      </c>
      <c r="V87" s="67">
        <v>102</v>
      </c>
      <c r="W87" s="67">
        <v>108</v>
      </c>
      <c r="X87" s="67">
        <v>141.5</v>
      </c>
      <c r="Y87" s="67">
        <v>125</v>
      </c>
      <c r="Z87" s="67">
        <v>123</v>
      </c>
      <c r="AA87" s="67">
        <v>116</v>
      </c>
      <c r="AB87" s="67">
        <v>116</v>
      </c>
      <c r="AC87" s="67">
        <v>114</v>
      </c>
      <c r="AD87" s="67">
        <v>118</v>
      </c>
      <c r="AE87" s="67">
        <v>113</v>
      </c>
      <c r="AF87" s="67">
        <v>130.5</v>
      </c>
      <c r="AG87" s="67">
        <v>124</v>
      </c>
    </row>
    <row r="88" spans="1:33" s="66" customFormat="1" x14ac:dyDescent="0.4">
      <c r="A88" s="66" t="s">
        <v>77</v>
      </c>
      <c r="B88" s="66" t="s">
        <v>100</v>
      </c>
      <c r="C88" s="66" t="s">
        <v>145</v>
      </c>
      <c r="D88" s="66" t="s">
        <v>31</v>
      </c>
      <c r="E88" s="66" t="s">
        <v>32</v>
      </c>
      <c r="F88" s="66" t="s">
        <v>11</v>
      </c>
      <c r="G88" s="66" t="s">
        <v>158</v>
      </c>
      <c r="H88" s="67">
        <v>180.5</v>
      </c>
      <c r="I88" s="67">
        <v>196</v>
      </c>
      <c r="J88" s="67">
        <v>187</v>
      </c>
      <c r="K88" s="67">
        <v>172</v>
      </c>
      <c r="L88" s="67">
        <v>209</v>
      </c>
      <c r="M88" s="67">
        <v>189</v>
      </c>
      <c r="N88" s="67">
        <f t="shared" si="0"/>
        <v>188.91666666666666</v>
      </c>
      <c r="O88" s="67">
        <v>171</v>
      </c>
      <c r="P88" s="67">
        <v>178</v>
      </c>
      <c r="Q88" s="67">
        <v>157</v>
      </c>
      <c r="R88" s="67">
        <v>143</v>
      </c>
      <c r="S88" s="67">
        <v>145</v>
      </c>
      <c r="T88" s="67">
        <v>176</v>
      </c>
      <c r="U88" s="67">
        <v>150</v>
      </c>
      <c r="V88" s="67">
        <v>140</v>
      </c>
      <c r="W88" s="67">
        <v>142.5</v>
      </c>
      <c r="X88" s="67">
        <v>145</v>
      </c>
      <c r="Y88" s="67">
        <v>136</v>
      </c>
      <c r="Z88" s="67">
        <v>138</v>
      </c>
      <c r="AA88" s="67">
        <v>134</v>
      </c>
      <c r="AB88" s="67">
        <v>140</v>
      </c>
      <c r="AC88" s="67">
        <v>139</v>
      </c>
      <c r="AD88" s="67">
        <v>143</v>
      </c>
      <c r="AE88" s="67">
        <v>146</v>
      </c>
      <c r="AF88" s="67">
        <v>157.5</v>
      </c>
      <c r="AG88" s="67">
        <v>161</v>
      </c>
    </row>
    <row r="89" spans="1:33" s="66" customFormat="1" x14ac:dyDescent="0.4">
      <c r="A89" s="66" t="s">
        <v>13</v>
      </c>
      <c r="B89" s="66" t="s">
        <v>100</v>
      </c>
      <c r="C89" s="66" t="s">
        <v>145</v>
      </c>
      <c r="D89" s="66" t="s">
        <v>31</v>
      </c>
      <c r="E89" s="66" t="s">
        <v>32</v>
      </c>
      <c r="F89" s="66" t="s">
        <v>11</v>
      </c>
      <c r="G89" s="66" t="s">
        <v>158</v>
      </c>
      <c r="H89" s="67">
        <v>213</v>
      </c>
      <c r="I89" s="67">
        <v>205</v>
      </c>
      <c r="J89" s="67">
        <v>227</v>
      </c>
      <c r="K89" s="67">
        <v>287.5</v>
      </c>
      <c r="L89" s="67">
        <v>270.5</v>
      </c>
      <c r="M89" s="67">
        <v>275.5</v>
      </c>
      <c r="N89" s="67">
        <f t="shared" si="0"/>
        <v>246.41666666666666</v>
      </c>
      <c r="O89" s="67">
        <f>AVERAGE(M89,P89)</f>
        <v>224.25</v>
      </c>
      <c r="P89" s="67">
        <v>173</v>
      </c>
      <c r="Q89" s="67">
        <v>207</v>
      </c>
      <c r="R89" s="67">
        <v>231.5</v>
      </c>
      <c r="S89" s="67">
        <v>275</v>
      </c>
      <c r="T89" s="67">
        <v>257</v>
      </c>
      <c r="U89" s="67">
        <v>251.5</v>
      </c>
      <c r="V89" s="67">
        <v>269.5</v>
      </c>
      <c r="W89" s="67">
        <v>269.5</v>
      </c>
      <c r="X89" s="67">
        <v>269.5</v>
      </c>
      <c r="Y89" s="67">
        <v>269.5</v>
      </c>
      <c r="Z89" s="67">
        <v>269.5</v>
      </c>
      <c r="AA89" s="67">
        <v>269.5</v>
      </c>
      <c r="AB89" s="67">
        <v>269.5</v>
      </c>
      <c r="AC89" s="67">
        <v>269.5</v>
      </c>
      <c r="AD89" s="67">
        <v>269.5</v>
      </c>
      <c r="AE89" s="67">
        <v>269.5</v>
      </c>
      <c r="AF89" s="67">
        <v>269.5</v>
      </c>
      <c r="AG89" s="67">
        <v>269.5</v>
      </c>
    </row>
    <row r="90" spans="1:33" s="66" customFormat="1" x14ac:dyDescent="0.4">
      <c r="A90" s="66" t="s">
        <v>16</v>
      </c>
      <c r="B90" s="66" t="s">
        <v>100</v>
      </c>
      <c r="C90" s="66" t="s">
        <v>145</v>
      </c>
      <c r="D90" s="66" t="s">
        <v>31</v>
      </c>
      <c r="E90" s="66" t="s">
        <v>32</v>
      </c>
      <c r="F90" s="66" t="s">
        <v>11</v>
      </c>
      <c r="G90" s="66" t="s">
        <v>159</v>
      </c>
      <c r="H90" s="67">
        <v>283.5</v>
      </c>
      <c r="I90" s="67">
        <v>278</v>
      </c>
      <c r="J90" s="67">
        <v>255</v>
      </c>
      <c r="K90" s="67">
        <v>232</v>
      </c>
      <c r="L90" s="67">
        <v>259</v>
      </c>
      <c r="M90" s="67">
        <v>221.5</v>
      </c>
      <c r="N90" s="67">
        <f t="shared" si="0"/>
        <v>254.83333333333334</v>
      </c>
      <c r="O90" s="67">
        <v>218</v>
      </c>
      <c r="P90" s="67">
        <v>28</v>
      </c>
      <c r="Q90" s="67">
        <v>137</v>
      </c>
      <c r="R90" s="67">
        <v>137</v>
      </c>
      <c r="S90" s="67">
        <v>145</v>
      </c>
      <c r="T90" s="67">
        <v>160</v>
      </c>
      <c r="U90" s="67">
        <v>196</v>
      </c>
      <c r="V90" s="67">
        <v>193</v>
      </c>
      <c r="W90" s="67">
        <v>166.5</v>
      </c>
      <c r="X90" s="67">
        <v>173</v>
      </c>
      <c r="Y90" s="67">
        <v>227</v>
      </c>
      <c r="Z90" s="67">
        <v>164</v>
      </c>
      <c r="AA90" s="67">
        <v>163</v>
      </c>
      <c r="AB90" s="67">
        <v>168</v>
      </c>
      <c r="AC90" s="67">
        <v>167</v>
      </c>
      <c r="AD90" s="67">
        <v>189</v>
      </c>
      <c r="AE90" s="67">
        <v>188</v>
      </c>
      <c r="AF90" s="67">
        <v>199.5</v>
      </c>
      <c r="AG90" s="67">
        <v>192.5</v>
      </c>
    </row>
    <row r="91" spans="1:33" s="66" customFormat="1" x14ac:dyDescent="0.4">
      <c r="A91" s="66" t="s">
        <v>17</v>
      </c>
      <c r="B91" s="66" t="s">
        <v>100</v>
      </c>
      <c r="C91" s="66" t="s">
        <v>145</v>
      </c>
      <c r="D91" s="66" t="s">
        <v>31</v>
      </c>
      <c r="E91" s="66" t="s">
        <v>32</v>
      </c>
      <c r="F91" s="66" t="s">
        <v>11</v>
      </c>
      <c r="G91" s="66" t="s">
        <v>159</v>
      </c>
      <c r="H91" s="67">
        <v>290.5</v>
      </c>
      <c r="I91" s="67">
        <v>260</v>
      </c>
      <c r="J91" s="67">
        <v>247</v>
      </c>
      <c r="K91" s="67">
        <v>254.5</v>
      </c>
      <c r="L91" s="67">
        <v>247</v>
      </c>
      <c r="M91" s="67">
        <v>259</v>
      </c>
      <c r="N91" s="67">
        <f t="shared" si="0"/>
        <v>259.66666666666669</v>
      </c>
      <c r="O91" s="67">
        <v>242.5</v>
      </c>
      <c r="P91" s="67">
        <v>265</v>
      </c>
      <c r="Q91" s="67">
        <v>250</v>
      </c>
      <c r="R91" s="67">
        <v>230</v>
      </c>
      <c r="S91" s="67">
        <v>213.5</v>
      </c>
      <c r="T91" s="67">
        <v>193</v>
      </c>
      <c r="U91" s="67">
        <v>195</v>
      </c>
      <c r="V91" s="67">
        <v>186</v>
      </c>
      <c r="W91" s="67">
        <v>184</v>
      </c>
      <c r="X91" s="67">
        <v>183.5</v>
      </c>
      <c r="Y91" s="67">
        <v>237.5</v>
      </c>
      <c r="Z91" s="67">
        <v>192</v>
      </c>
      <c r="AA91" s="67">
        <v>189</v>
      </c>
      <c r="AB91" s="67">
        <v>205</v>
      </c>
      <c r="AC91" s="67">
        <v>197</v>
      </c>
      <c r="AD91" s="67">
        <v>162</v>
      </c>
      <c r="AE91" s="67">
        <v>195</v>
      </c>
      <c r="AF91" s="67">
        <v>236</v>
      </c>
      <c r="AG91" s="67">
        <v>226</v>
      </c>
    </row>
    <row r="92" spans="1:33" s="66" customFormat="1" x14ac:dyDescent="0.4">
      <c r="A92" s="66" t="s">
        <v>21</v>
      </c>
      <c r="B92" s="66" t="s">
        <v>100</v>
      </c>
      <c r="C92" s="66" t="s">
        <v>145</v>
      </c>
      <c r="D92" s="66" t="s">
        <v>31</v>
      </c>
      <c r="E92" s="66" t="s">
        <v>32</v>
      </c>
      <c r="F92" s="66" t="s">
        <v>11</v>
      </c>
      <c r="G92" s="66" t="s">
        <v>159</v>
      </c>
      <c r="H92" s="67">
        <v>261</v>
      </c>
      <c r="I92" s="67">
        <v>253</v>
      </c>
      <c r="J92" s="67">
        <v>247.5</v>
      </c>
      <c r="K92" s="67">
        <v>240</v>
      </c>
      <c r="L92" s="67">
        <v>235.5</v>
      </c>
      <c r="M92" s="67">
        <v>238</v>
      </c>
      <c r="N92" s="67">
        <f t="shared" si="0"/>
        <v>245.83333333333334</v>
      </c>
      <c r="O92" s="67">
        <v>248</v>
      </c>
      <c r="P92" s="67">
        <v>23</v>
      </c>
      <c r="Q92" s="67">
        <v>147</v>
      </c>
      <c r="R92" s="67">
        <v>147</v>
      </c>
      <c r="S92" s="67">
        <v>133</v>
      </c>
      <c r="T92" s="67">
        <v>155</v>
      </c>
      <c r="U92" s="67">
        <v>156</v>
      </c>
      <c r="V92" s="67">
        <v>179</v>
      </c>
      <c r="W92" s="67">
        <v>192</v>
      </c>
      <c r="X92" s="67">
        <v>193</v>
      </c>
      <c r="Y92" s="67">
        <v>190</v>
      </c>
      <c r="Z92" s="67">
        <v>191.5</v>
      </c>
      <c r="AA92" s="67">
        <v>193</v>
      </c>
      <c r="AB92" s="67">
        <v>202.5</v>
      </c>
      <c r="AC92" s="67">
        <v>198</v>
      </c>
      <c r="AD92" s="67">
        <v>191.5</v>
      </c>
      <c r="AE92" s="67">
        <v>215</v>
      </c>
      <c r="AF92" s="67">
        <v>215</v>
      </c>
      <c r="AG92" s="67">
        <v>215</v>
      </c>
    </row>
    <row r="93" spans="1:33" s="66" customFormat="1" x14ac:dyDescent="0.4">
      <c r="A93" s="66" t="s">
        <v>82</v>
      </c>
      <c r="B93" s="66" t="s">
        <v>99</v>
      </c>
      <c r="C93" s="66" t="s">
        <v>154</v>
      </c>
      <c r="D93" s="66" t="s">
        <v>160</v>
      </c>
      <c r="E93" s="66" t="s">
        <v>32</v>
      </c>
      <c r="F93" s="66" t="s">
        <v>11</v>
      </c>
      <c r="G93" s="66" t="s">
        <v>155</v>
      </c>
      <c r="H93" s="67">
        <v>174</v>
      </c>
      <c r="I93" s="67">
        <v>163</v>
      </c>
      <c r="J93" s="67">
        <v>150</v>
      </c>
      <c r="K93" s="67">
        <v>153</v>
      </c>
      <c r="L93" s="67">
        <v>147</v>
      </c>
      <c r="M93" s="67">
        <v>170</v>
      </c>
      <c r="N93" s="67">
        <f t="shared" si="0"/>
        <v>159.5</v>
      </c>
      <c r="O93" s="67">
        <v>146</v>
      </c>
      <c r="P93" s="67">
        <v>128.5</v>
      </c>
      <c r="Q93" s="67">
        <v>118</v>
      </c>
      <c r="R93" s="67">
        <v>126</v>
      </c>
      <c r="S93" s="67">
        <v>140</v>
      </c>
      <c r="T93" s="67">
        <v>127</v>
      </c>
      <c r="U93" s="67">
        <v>126</v>
      </c>
      <c r="V93" s="67">
        <v>139</v>
      </c>
      <c r="W93" s="67">
        <v>144</v>
      </c>
      <c r="X93" s="67">
        <v>167</v>
      </c>
      <c r="Y93" s="67">
        <v>125</v>
      </c>
      <c r="Z93" s="67">
        <v>129</v>
      </c>
      <c r="AA93" s="67">
        <v>100</v>
      </c>
      <c r="AB93" s="67">
        <v>95</v>
      </c>
      <c r="AC93" s="67">
        <v>147</v>
      </c>
      <c r="AD93" s="67">
        <v>142</v>
      </c>
      <c r="AE93" s="67">
        <v>151</v>
      </c>
      <c r="AF93" s="67">
        <v>151</v>
      </c>
      <c r="AG93" s="67">
        <v>135</v>
      </c>
    </row>
    <row r="94" spans="1:33" s="66" customFormat="1" x14ac:dyDescent="0.4">
      <c r="A94" s="66" t="s">
        <v>83</v>
      </c>
      <c r="B94" s="66" t="s">
        <v>99</v>
      </c>
      <c r="C94" s="66" t="s">
        <v>154</v>
      </c>
      <c r="D94" s="66" t="s">
        <v>160</v>
      </c>
      <c r="E94" s="66" t="s">
        <v>32</v>
      </c>
      <c r="F94" s="66" t="s">
        <v>11</v>
      </c>
      <c r="G94" s="66" t="s">
        <v>155</v>
      </c>
      <c r="H94" s="67">
        <v>128</v>
      </c>
      <c r="I94" s="67">
        <v>140</v>
      </c>
      <c r="J94" s="67">
        <v>125</v>
      </c>
      <c r="K94" s="67">
        <v>101.5</v>
      </c>
      <c r="L94" s="67">
        <v>154</v>
      </c>
      <c r="M94" s="67">
        <v>152</v>
      </c>
      <c r="N94" s="67">
        <f t="shared" si="0"/>
        <v>133.41666666666666</v>
      </c>
      <c r="O94" s="67">
        <v>171.5</v>
      </c>
      <c r="P94" s="67">
        <v>124</v>
      </c>
      <c r="Q94" s="67">
        <v>92</v>
      </c>
      <c r="R94" s="67">
        <v>103</v>
      </c>
      <c r="S94" s="67">
        <v>173</v>
      </c>
      <c r="T94" s="67">
        <v>98</v>
      </c>
      <c r="U94" s="67">
        <v>116</v>
      </c>
      <c r="V94" s="67">
        <v>104</v>
      </c>
      <c r="W94" s="67">
        <v>108</v>
      </c>
      <c r="X94" s="67">
        <v>128</v>
      </c>
      <c r="Y94" s="67">
        <v>116</v>
      </c>
      <c r="Z94" s="67">
        <v>140</v>
      </c>
      <c r="AA94" s="67">
        <v>150</v>
      </c>
      <c r="AB94" s="67">
        <v>140</v>
      </c>
      <c r="AC94" s="67">
        <v>152</v>
      </c>
      <c r="AD94" s="67">
        <v>144</v>
      </c>
      <c r="AE94" s="67">
        <v>133</v>
      </c>
      <c r="AF94" s="67">
        <v>122</v>
      </c>
      <c r="AG94" s="67">
        <v>143</v>
      </c>
    </row>
    <row r="95" spans="1:33" s="66" customFormat="1" x14ac:dyDescent="0.4">
      <c r="A95" s="66" t="s">
        <v>85</v>
      </c>
      <c r="B95" s="66" t="s">
        <v>99</v>
      </c>
      <c r="C95" s="66" t="s">
        <v>154</v>
      </c>
      <c r="D95" s="66" t="s">
        <v>160</v>
      </c>
      <c r="E95" s="66" t="s">
        <v>32</v>
      </c>
      <c r="F95" s="66" t="s">
        <v>11</v>
      </c>
      <c r="G95" s="66" t="s">
        <v>155</v>
      </c>
      <c r="H95" s="67">
        <v>202</v>
      </c>
      <c r="I95" s="67">
        <v>186</v>
      </c>
      <c r="J95" s="67">
        <v>177</v>
      </c>
      <c r="K95" s="67">
        <v>190</v>
      </c>
      <c r="L95" s="67">
        <v>195</v>
      </c>
      <c r="M95" s="67">
        <v>181</v>
      </c>
      <c r="N95" s="67">
        <f t="shared" si="0"/>
        <v>188.5</v>
      </c>
      <c r="O95" s="67">
        <v>186</v>
      </c>
      <c r="P95" s="67">
        <v>150</v>
      </c>
      <c r="Q95" s="67">
        <v>124</v>
      </c>
      <c r="R95" s="67">
        <v>185.5</v>
      </c>
      <c r="S95" s="67">
        <v>143</v>
      </c>
      <c r="T95" s="67">
        <v>91</v>
      </c>
      <c r="U95" s="67">
        <v>85</v>
      </c>
      <c r="V95" s="67">
        <v>108</v>
      </c>
      <c r="W95" s="67">
        <v>99</v>
      </c>
      <c r="X95" s="67">
        <v>99</v>
      </c>
      <c r="Y95" s="67">
        <v>105</v>
      </c>
      <c r="Z95" s="67">
        <v>105</v>
      </c>
      <c r="AA95" s="67">
        <v>182</v>
      </c>
      <c r="AB95" s="67">
        <v>162</v>
      </c>
      <c r="AC95" s="67">
        <v>95</v>
      </c>
      <c r="AD95" s="67">
        <v>96</v>
      </c>
      <c r="AE95" s="67">
        <v>100</v>
      </c>
      <c r="AF95" s="67">
        <v>112</v>
      </c>
      <c r="AG95" s="67">
        <v>105</v>
      </c>
    </row>
    <row r="96" spans="1:33" s="66" customFormat="1" x14ac:dyDescent="0.4">
      <c r="A96" s="66" t="s">
        <v>23</v>
      </c>
      <c r="B96" s="66" t="s">
        <v>99</v>
      </c>
      <c r="C96" s="66" t="s">
        <v>154</v>
      </c>
      <c r="D96" s="66" t="s">
        <v>160</v>
      </c>
      <c r="E96" s="66" t="s">
        <v>32</v>
      </c>
      <c r="F96" s="66" t="s">
        <v>11</v>
      </c>
      <c r="G96" s="66" t="s">
        <v>155</v>
      </c>
      <c r="H96" s="67">
        <v>206</v>
      </c>
      <c r="I96" s="67">
        <v>194</v>
      </c>
      <c r="J96" s="67">
        <v>180</v>
      </c>
      <c r="K96" s="67">
        <v>164</v>
      </c>
      <c r="L96" s="67">
        <v>172</v>
      </c>
      <c r="M96" s="67">
        <v>177</v>
      </c>
      <c r="N96" s="67">
        <f t="shared" si="0"/>
        <v>182.16666666666666</v>
      </c>
      <c r="O96" s="67">
        <v>204.5</v>
      </c>
      <c r="P96" s="67">
        <v>202.5</v>
      </c>
      <c r="Q96" s="67">
        <v>245.5</v>
      </c>
      <c r="R96" s="67">
        <v>236</v>
      </c>
      <c r="S96" s="67">
        <v>230.5</v>
      </c>
      <c r="T96" s="67">
        <v>225.5</v>
      </c>
      <c r="U96" s="67">
        <v>200</v>
      </c>
      <c r="V96" s="67">
        <v>173</v>
      </c>
      <c r="W96" s="67">
        <v>177</v>
      </c>
      <c r="X96" s="67">
        <v>149</v>
      </c>
      <c r="Y96" s="67">
        <v>145</v>
      </c>
      <c r="Z96" s="67">
        <v>179</v>
      </c>
      <c r="AA96" s="67">
        <v>196</v>
      </c>
      <c r="AB96" s="67">
        <v>187</v>
      </c>
      <c r="AC96" s="67">
        <v>152</v>
      </c>
      <c r="AD96" s="67">
        <v>146</v>
      </c>
      <c r="AE96" s="67">
        <v>148</v>
      </c>
      <c r="AF96" s="67">
        <v>160</v>
      </c>
      <c r="AG96" s="67">
        <v>156</v>
      </c>
    </row>
    <row r="97" spans="1:33" s="66" customFormat="1" x14ac:dyDescent="0.4">
      <c r="A97" s="66" t="s">
        <v>147</v>
      </c>
      <c r="B97" s="66" t="s">
        <v>99</v>
      </c>
      <c r="C97" s="66" t="s">
        <v>154</v>
      </c>
      <c r="D97" s="66" t="s">
        <v>160</v>
      </c>
      <c r="E97" s="66" t="s">
        <v>32</v>
      </c>
      <c r="F97" s="66" t="s">
        <v>11</v>
      </c>
      <c r="G97" s="66" t="s">
        <v>155</v>
      </c>
      <c r="H97" s="67">
        <v>133.5</v>
      </c>
      <c r="I97" s="67">
        <v>131</v>
      </c>
      <c r="J97" s="67">
        <v>156</v>
      </c>
      <c r="K97" s="67">
        <v>118</v>
      </c>
      <c r="L97" s="67">
        <v>130</v>
      </c>
      <c r="M97" s="67">
        <v>101</v>
      </c>
      <c r="N97" s="67">
        <f t="shared" si="0"/>
        <v>128.25</v>
      </c>
      <c r="O97" s="67">
        <v>137</v>
      </c>
      <c r="P97" s="67">
        <v>133</v>
      </c>
      <c r="Q97" s="67">
        <v>102</v>
      </c>
      <c r="R97" s="67">
        <v>92</v>
      </c>
      <c r="S97" s="67">
        <v>84</v>
      </c>
      <c r="T97" s="67">
        <v>112</v>
      </c>
      <c r="U97" s="67">
        <v>95</v>
      </c>
      <c r="V97" s="67">
        <v>85</v>
      </c>
      <c r="W97" s="67">
        <v>112</v>
      </c>
      <c r="X97" s="67">
        <v>116</v>
      </c>
      <c r="Y97" s="67">
        <v>93</v>
      </c>
      <c r="Z97" s="67">
        <v>93</v>
      </c>
      <c r="AA97" s="67">
        <v>100</v>
      </c>
      <c r="AB97" s="67">
        <v>91</v>
      </c>
      <c r="AC97" s="67">
        <v>101</v>
      </c>
      <c r="AD97" s="67">
        <v>75</v>
      </c>
      <c r="AE97" s="67">
        <v>98</v>
      </c>
      <c r="AF97" s="67">
        <v>133</v>
      </c>
      <c r="AG97" s="67">
        <v>117</v>
      </c>
    </row>
    <row r="98" spans="1:33" s="66" customFormat="1" x14ac:dyDescent="0.4">
      <c r="A98" s="66" t="s">
        <v>149</v>
      </c>
      <c r="B98" s="66" t="s">
        <v>99</v>
      </c>
      <c r="C98" s="66" t="s">
        <v>154</v>
      </c>
      <c r="D98" s="66" t="s">
        <v>160</v>
      </c>
      <c r="E98" s="66" t="s">
        <v>32</v>
      </c>
      <c r="F98" s="66" t="s">
        <v>11</v>
      </c>
      <c r="G98" s="66" t="s">
        <v>155</v>
      </c>
      <c r="H98" s="67">
        <v>171.5</v>
      </c>
      <c r="I98" s="67">
        <v>167</v>
      </c>
      <c r="J98" s="67">
        <v>128</v>
      </c>
      <c r="K98" s="67">
        <v>146</v>
      </c>
      <c r="L98" s="67">
        <v>152.5</v>
      </c>
      <c r="M98" s="67">
        <v>130</v>
      </c>
      <c r="N98" s="67">
        <f t="shared" si="0"/>
        <v>149.16666666666666</v>
      </c>
      <c r="O98" s="67">
        <v>144</v>
      </c>
      <c r="P98" s="67">
        <v>127</v>
      </c>
      <c r="Q98" s="67">
        <v>117</v>
      </c>
      <c r="R98" s="67">
        <v>119</v>
      </c>
      <c r="S98" s="67">
        <v>108</v>
      </c>
      <c r="T98" s="67">
        <v>131</v>
      </c>
      <c r="U98" s="67">
        <v>106.5</v>
      </c>
      <c r="V98" s="67">
        <v>138</v>
      </c>
      <c r="W98" s="67">
        <v>123</v>
      </c>
      <c r="X98" s="67">
        <v>99</v>
      </c>
      <c r="Y98" s="67">
        <v>101</v>
      </c>
      <c r="Z98" s="67">
        <v>114</v>
      </c>
      <c r="AA98" s="67">
        <v>147</v>
      </c>
      <c r="AB98" s="67">
        <v>106</v>
      </c>
      <c r="AC98" s="67">
        <v>88</v>
      </c>
      <c r="AD98" s="67">
        <v>92</v>
      </c>
      <c r="AE98" s="67">
        <v>127</v>
      </c>
      <c r="AF98" s="67">
        <v>134</v>
      </c>
      <c r="AG98" s="67">
        <v>122</v>
      </c>
    </row>
    <row r="99" spans="1:33" s="66" customFormat="1" x14ac:dyDescent="0.4">
      <c r="A99" s="66" t="s">
        <v>151</v>
      </c>
      <c r="B99" s="66" t="s">
        <v>99</v>
      </c>
      <c r="C99" s="66" t="s">
        <v>154</v>
      </c>
      <c r="D99" s="66" t="s">
        <v>160</v>
      </c>
      <c r="E99" s="66" t="s">
        <v>32</v>
      </c>
      <c r="F99" s="66" t="s">
        <v>11</v>
      </c>
      <c r="G99" s="66" t="s">
        <v>155</v>
      </c>
      <c r="H99" s="67">
        <v>187</v>
      </c>
      <c r="I99" s="67">
        <v>186</v>
      </c>
      <c r="J99" s="67">
        <v>210</v>
      </c>
      <c r="K99" s="67">
        <v>202</v>
      </c>
      <c r="L99" s="67">
        <v>217</v>
      </c>
      <c r="M99" s="67">
        <v>203</v>
      </c>
      <c r="N99" s="67">
        <f t="shared" si="0"/>
        <v>200.83333333333334</v>
      </c>
      <c r="O99" s="67">
        <v>205</v>
      </c>
      <c r="P99" s="67">
        <v>195</v>
      </c>
      <c r="Q99" s="67">
        <v>212</v>
      </c>
      <c r="R99" s="67">
        <v>261</v>
      </c>
      <c r="S99" s="67">
        <v>277</v>
      </c>
      <c r="T99" s="67">
        <v>271</v>
      </c>
      <c r="U99" s="67">
        <v>252</v>
      </c>
      <c r="V99" s="67">
        <v>253</v>
      </c>
      <c r="W99" s="67">
        <v>256</v>
      </c>
      <c r="X99" s="67">
        <v>247</v>
      </c>
      <c r="Y99" s="67">
        <v>246</v>
      </c>
      <c r="Z99" s="67">
        <v>239</v>
      </c>
      <c r="AA99" s="67">
        <v>233</v>
      </c>
      <c r="AB99" s="67">
        <v>221</v>
      </c>
      <c r="AC99" s="67">
        <v>197</v>
      </c>
      <c r="AD99" s="67">
        <v>174</v>
      </c>
      <c r="AE99" s="67">
        <v>163</v>
      </c>
      <c r="AF99" s="67">
        <v>153</v>
      </c>
      <c r="AG99" s="67">
        <v>140</v>
      </c>
    </row>
    <row r="100" spans="1:33" s="66" customFormat="1" x14ac:dyDescent="0.4">
      <c r="A100" s="66" t="s">
        <v>153</v>
      </c>
      <c r="B100" s="66" t="s">
        <v>99</v>
      </c>
      <c r="C100" s="66" t="s">
        <v>154</v>
      </c>
      <c r="D100" s="66" t="s">
        <v>160</v>
      </c>
      <c r="E100" s="66" t="s">
        <v>32</v>
      </c>
      <c r="F100" s="66" t="s">
        <v>11</v>
      </c>
      <c r="G100" s="66" t="s">
        <v>155</v>
      </c>
      <c r="H100" s="67">
        <v>159</v>
      </c>
      <c r="I100" s="67">
        <v>150</v>
      </c>
      <c r="J100" s="67">
        <v>109</v>
      </c>
      <c r="K100" s="67">
        <v>169</v>
      </c>
      <c r="L100" s="67">
        <v>143.5</v>
      </c>
      <c r="M100" s="67">
        <v>160</v>
      </c>
      <c r="N100" s="67">
        <f t="shared" si="0"/>
        <v>148.41666666666666</v>
      </c>
      <c r="O100" s="67">
        <v>134</v>
      </c>
      <c r="P100" s="67">
        <v>119</v>
      </c>
      <c r="Q100" s="67">
        <v>92</v>
      </c>
      <c r="R100" s="67">
        <v>84</v>
      </c>
      <c r="S100" s="67">
        <v>144</v>
      </c>
      <c r="T100" s="67">
        <v>80</v>
      </c>
      <c r="U100" s="67">
        <v>85</v>
      </c>
      <c r="V100" s="67">
        <v>132</v>
      </c>
      <c r="W100" s="67">
        <v>114</v>
      </c>
      <c r="X100" s="67">
        <v>137</v>
      </c>
      <c r="Y100" s="67">
        <v>95</v>
      </c>
      <c r="Z100" s="67">
        <v>72</v>
      </c>
      <c r="AA100" s="67">
        <v>127</v>
      </c>
      <c r="AB100" s="67">
        <v>189</v>
      </c>
      <c r="AC100" s="67">
        <v>93</v>
      </c>
      <c r="AD100" s="67">
        <v>106</v>
      </c>
      <c r="AE100" s="67">
        <v>108</v>
      </c>
      <c r="AF100" s="67">
        <v>128</v>
      </c>
      <c r="AG100" s="67">
        <v>124.5</v>
      </c>
    </row>
    <row r="101" spans="1:33" s="66" customFormat="1" x14ac:dyDescent="0.4">
      <c r="A101" s="66" t="s">
        <v>81</v>
      </c>
      <c r="B101" s="66" t="s">
        <v>99</v>
      </c>
      <c r="C101" s="66" t="s">
        <v>154</v>
      </c>
      <c r="D101" s="66" t="s">
        <v>160</v>
      </c>
      <c r="E101" s="66" t="s">
        <v>32</v>
      </c>
      <c r="F101" s="66" t="s">
        <v>11</v>
      </c>
      <c r="G101" s="66" t="s">
        <v>156</v>
      </c>
      <c r="H101" s="67">
        <v>214</v>
      </c>
      <c r="I101" s="67">
        <v>214</v>
      </c>
      <c r="J101" s="67">
        <v>214</v>
      </c>
      <c r="K101" s="67">
        <v>195</v>
      </c>
      <c r="L101" s="67">
        <v>206.5</v>
      </c>
      <c r="M101" s="67">
        <v>163</v>
      </c>
      <c r="N101" s="67">
        <f t="shared" si="0"/>
        <v>201.08333333333334</v>
      </c>
      <c r="O101" s="67">
        <v>172</v>
      </c>
      <c r="P101" s="67">
        <v>155</v>
      </c>
      <c r="Q101" s="67">
        <v>129</v>
      </c>
      <c r="R101" s="67">
        <v>154.5</v>
      </c>
      <c r="S101" s="67">
        <v>182</v>
      </c>
      <c r="T101" s="67">
        <v>138</v>
      </c>
      <c r="U101" s="67">
        <v>135</v>
      </c>
      <c r="V101" s="67">
        <v>135</v>
      </c>
      <c r="W101" s="67">
        <v>100</v>
      </c>
      <c r="X101" s="67">
        <v>129</v>
      </c>
      <c r="Y101" s="67">
        <v>154.5</v>
      </c>
      <c r="Z101" s="67">
        <v>171.5</v>
      </c>
      <c r="AA101" s="67">
        <v>100</v>
      </c>
      <c r="AB101" s="67">
        <v>107</v>
      </c>
      <c r="AC101" s="67">
        <v>147</v>
      </c>
      <c r="AD101" s="67">
        <v>149</v>
      </c>
      <c r="AE101" s="67">
        <v>160</v>
      </c>
      <c r="AF101" s="67">
        <v>138.5</v>
      </c>
      <c r="AG101" s="67">
        <v>100</v>
      </c>
    </row>
    <row r="102" spans="1:33" s="66" customFormat="1" x14ac:dyDescent="0.4">
      <c r="A102" s="66" t="s">
        <v>22</v>
      </c>
      <c r="B102" s="66" t="s">
        <v>99</v>
      </c>
      <c r="C102" s="66" t="s">
        <v>154</v>
      </c>
      <c r="D102" s="66" t="s">
        <v>160</v>
      </c>
      <c r="E102" s="66" t="s">
        <v>32</v>
      </c>
      <c r="F102" s="66" t="s">
        <v>11</v>
      </c>
      <c r="G102" s="66" t="s">
        <v>156</v>
      </c>
      <c r="H102" s="67">
        <v>237.5</v>
      </c>
      <c r="I102" s="67">
        <v>237.5</v>
      </c>
      <c r="J102" s="67">
        <v>237.5</v>
      </c>
      <c r="K102" s="67">
        <v>124.5</v>
      </c>
      <c r="L102" s="67">
        <v>159</v>
      </c>
      <c r="M102" s="67">
        <v>202.5</v>
      </c>
      <c r="N102" s="67">
        <f t="shared" si="0"/>
        <v>199.75</v>
      </c>
      <c r="O102" s="67">
        <v>146.5</v>
      </c>
      <c r="P102" s="67">
        <v>130</v>
      </c>
      <c r="Q102" s="67">
        <v>117</v>
      </c>
      <c r="R102" s="67">
        <v>130</v>
      </c>
      <c r="S102" s="67">
        <v>110</v>
      </c>
      <c r="T102" s="67">
        <v>159</v>
      </c>
      <c r="U102" s="67">
        <v>158</v>
      </c>
      <c r="V102" s="67">
        <v>105.5</v>
      </c>
      <c r="W102" s="67">
        <v>140</v>
      </c>
      <c r="X102" s="67">
        <v>111</v>
      </c>
      <c r="Y102" s="67">
        <v>179</v>
      </c>
      <c r="Z102" s="67">
        <v>154</v>
      </c>
      <c r="AA102" s="67">
        <v>115</v>
      </c>
      <c r="AB102" s="67">
        <v>111</v>
      </c>
      <c r="AC102" s="67">
        <v>92</v>
      </c>
      <c r="AD102" s="67">
        <v>146.5</v>
      </c>
      <c r="AE102" s="67">
        <v>113</v>
      </c>
      <c r="AF102" s="67">
        <v>164</v>
      </c>
      <c r="AG102" s="67">
        <v>163</v>
      </c>
    </row>
    <row r="103" spans="1:33" s="66" customFormat="1" x14ac:dyDescent="0.4">
      <c r="A103" s="66" t="s">
        <v>84</v>
      </c>
      <c r="B103" s="66" t="s">
        <v>99</v>
      </c>
      <c r="C103" s="66" t="s">
        <v>154</v>
      </c>
      <c r="D103" s="66" t="s">
        <v>160</v>
      </c>
      <c r="E103" s="66" t="s">
        <v>32</v>
      </c>
      <c r="F103" s="66" t="s">
        <v>11</v>
      </c>
      <c r="G103" s="66" t="s">
        <v>156</v>
      </c>
      <c r="H103" s="67">
        <v>152</v>
      </c>
      <c r="I103" s="67">
        <v>152</v>
      </c>
      <c r="J103" s="67">
        <v>102</v>
      </c>
      <c r="K103" s="67">
        <v>123</v>
      </c>
      <c r="L103" s="67">
        <v>136</v>
      </c>
      <c r="M103" s="67">
        <v>189</v>
      </c>
      <c r="N103" s="67">
        <f t="shared" si="0"/>
        <v>142.33333333333334</v>
      </c>
      <c r="O103" s="67">
        <v>152</v>
      </c>
      <c r="P103" s="67">
        <v>121</v>
      </c>
      <c r="Q103" s="67">
        <v>105</v>
      </c>
      <c r="R103" s="67">
        <v>106</v>
      </c>
      <c r="S103" s="67">
        <v>99</v>
      </c>
      <c r="T103" s="67">
        <v>128</v>
      </c>
      <c r="U103" s="67">
        <v>135</v>
      </c>
      <c r="V103" s="67">
        <v>101</v>
      </c>
      <c r="W103" s="67">
        <v>105.5</v>
      </c>
      <c r="X103" s="67">
        <v>117</v>
      </c>
      <c r="Y103" s="67">
        <v>111</v>
      </c>
      <c r="Z103" s="67">
        <v>110</v>
      </c>
      <c r="AA103" s="67">
        <v>105</v>
      </c>
      <c r="AB103" s="67">
        <v>71</v>
      </c>
      <c r="AC103" s="67">
        <v>122</v>
      </c>
      <c r="AD103" s="67">
        <v>119.5</v>
      </c>
      <c r="AE103" s="67">
        <v>103</v>
      </c>
      <c r="AF103" s="67">
        <v>77</v>
      </c>
      <c r="AG103" s="67">
        <v>132</v>
      </c>
    </row>
    <row r="104" spans="1:33" s="66" customFormat="1" x14ac:dyDescent="0.4">
      <c r="A104" s="66" t="s">
        <v>86</v>
      </c>
      <c r="B104" s="66" t="s">
        <v>99</v>
      </c>
      <c r="C104" s="66" t="s">
        <v>154</v>
      </c>
      <c r="D104" s="66" t="s">
        <v>160</v>
      </c>
      <c r="E104" s="66" t="s">
        <v>32</v>
      </c>
      <c r="F104" s="66" t="s">
        <v>11</v>
      </c>
      <c r="G104" s="66" t="s">
        <v>156</v>
      </c>
      <c r="H104" s="67">
        <v>172.5</v>
      </c>
      <c r="I104" s="67">
        <v>172</v>
      </c>
      <c r="J104" s="67">
        <v>134</v>
      </c>
      <c r="K104" s="67">
        <v>138</v>
      </c>
      <c r="L104" s="67">
        <v>136</v>
      </c>
      <c r="M104" s="67">
        <v>143</v>
      </c>
      <c r="N104" s="67">
        <f t="shared" si="0"/>
        <v>149.25</v>
      </c>
      <c r="O104" s="67">
        <v>197.5</v>
      </c>
      <c r="P104" s="67">
        <v>154</v>
      </c>
      <c r="Q104" s="67">
        <v>138</v>
      </c>
      <c r="R104" s="67">
        <v>132</v>
      </c>
      <c r="S104" s="67">
        <v>166.5</v>
      </c>
      <c r="T104" s="67">
        <v>161</v>
      </c>
      <c r="U104" s="67">
        <v>163</v>
      </c>
      <c r="V104" s="67">
        <v>158.5</v>
      </c>
      <c r="W104" s="67">
        <v>127</v>
      </c>
      <c r="X104" s="67">
        <v>107</v>
      </c>
      <c r="Y104" s="67">
        <v>161</v>
      </c>
      <c r="Z104" s="67">
        <v>136</v>
      </c>
      <c r="AA104" s="67">
        <v>154</v>
      </c>
      <c r="AB104" s="67">
        <v>148</v>
      </c>
      <c r="AC104" s="67">
        <v>150</v>
      </c>
      <c r="AD104" s="67">
        <v>168</v>
      </c>
      <c r="AE104" s="67">
        <v>178</v>
      </c>
      <c r="AF104" s="67">
        <v>143.5</v>
      </c>
      <c r="AG104" s="67">
        <v>143.5</v>
      </c>
    </row>
    <row r="105" spans="1:33" s="66" customFormat="1" x14ac:dyDescent="0.4">
      <c r="A105" s="66" t="s">
        <v>146</v>
      </c>
      <c r="B105" s="66" t="s">
        <v>99</v>
      </c>
      <c r="C105" s="66" t="s">
        <v>154</v>
      </c>
      <c r="D105" s="66" t="s">
        <v>160</v>
      </c>
      <c r="E105" s="66" t="s">
        <v>32</v>
      </c>
      <c r="F105" s="66" t="s">
        <v>11</v>
      </c>
      <c r="G105" s="66" t="s">
        <v>156</v>
      </c>
      <c r="H105" s="67">
        <v>125</v>
      </c>
      <c r="I105" s="67">
        <v>114</v>
      </c>
      <c r="J105" s="67">
        <v>117</v>
      </c>
      <c r="K105" s="67">
        <v>147</v>
      </c>
      <c r="L105" s="67">
        <v>130</v>
      </c>
      <c r="M105" s="67">
        <v>126</v>
      </c>
      <c r="N105" s="67">
        <f t="shared" si="0"/>
        <v>126.5</v>
      </c>
      <c r="O105" s="67">
        <v>191</v>
      </c>
      <c r="P105" s="67">
        <v>113</v>
      </c>
      <c r="Q105" s="67">
        <v>90</v>
      </c>
      <c r="R105" s="67">
        <v>97</v>
      </c>
      <c r="S105" s="67">
        <v>139</v>
      </c>
      <c r="T105" s="67">
        <v>120</v>
      </c>
      <c r="U105" s="67">
        <v>126</v>
      </c>
      <c r="V105" s="67">
        <v>113</v>
      </c>
      <c r="W105" s="67">
        <v>135</v>
      </c>
      <c r="X105" s="67">
        <v>106</v>
      </c>
      <c r="Y105" s="67">
        <v>80.5</v>
      </c>
      <c r="Z105" s="67">
        <v>70</v>
      </c>
      <c r="AA105" s="67">
        <v>119</v>
      </c>
      <c r="AB105" s="67">
        <v>158</v>
      </c>
      <c r="AC105" s="67">
        <v>131.5</v>
      </c>
      <c r="AD105" s="67">
        <v>130</v>
      </c>
      <c r="AE105" s="67">
        <v>151</v>
      </c>
      <c r="AF105" s="67">
        <v>140</v>
      </c>
      <c r="AG105" s="67">
        <v>121</v>
      </c>
    </row>
    <row r="106" spans="1:33" s="66" customFormat="1" x14ac:dyDescent="0.4">
      <c r="A106" s="66" t="s">
        <v>148</v>
      </c>
      <c r="B106" s="66" t="s">
        <v>99</v>
      </c>
      <c r="C106" s="66" t="s">
        <v>154</v>
      </c>
      <c r="D106" s="66" t="s">
        <v>160</v>
      </c>
      <c r="E106" s="66" t="s">
        <v>32</v>
      </c>
      <c r="F106" s="66" t="s">
        <v>11</v>
      </c>
      <c r="G106" s="66" t="s">
        <v>156</v>
      </c>
      <c r="H106" s="67">
        <v>159</v>
      </c>
      <c r="I106" s="67">
        <v>187</v>
      </c>
      <c r="J106" s="67">
        <v>188</v>
      </c>
      <c r="K106" s="67">
        <v>145</v>
      </c>
      <c r="L106" s="67">
        <v>164</v>
      </c>
      <c r="M106" s="67">
        <v>156</v>
      </c>
      <c r="N106" s="67">
        <f t="shared" si="0"/>
        <v>166.5</v>
      </c>
      <c r="O106" s="67">
        <v>167</v>
      </c>
      <c r="P106" s="67">
        <v>156</v>
      </c>
      <c r="Q106" s="67">
        <v>135</v>
      </c>
      <c r="R106" s="67">
        <v>125</v>
      </c>
      <c r="S106" s="67">
        <v>130</v>
      </c>
      <c r="T106" s="67">
        <v>151</v>
      </c>
      <c r="U106" s="67">
        <v>137</v>
      </c>
      <c r="V106" s="67">
        <v>109</v>
      </c>
      <c r="W106" s="67">
        <v>156</v>
      </c>
      <c r="X106" s="67">
        <v>119</v>
      </c>
      <c r="Y106" s="67">
        <v>184</v>
      </c>
      <c r="Z106" s="67">
        <v>183</v>
      </c>
      <c r="AA106" s="67">
        <v>158</v>
      </c>
      <c r="AB106" s="67">
        <v>166.5</v>
      </c>
      <c r="AC106" s="67">
        <v>230</v>
      </c>
      <c r="AD106" s="67">
        <v>220</v>
      </c>
      <c r="AE106" s="67">
        <v>119</v>
      </c>
      <c r="AF106" s="67">
        <v>120.5</v>
      </c>
      <c r="AG106" s="67">
        <v>178</v>
      </c>
    </row>
    <row r="107" spans="1:33" s="66" customFormat="1" x14ac:dyDescent="0.4">
      <c r="A107" s="66" t="s">
        <v>150</v>
      </c>
      <c r="B107" s="66" t="s">
        <v>99</v>
      </c>
      <c r="C107" s="66" t="s">
        <v>154</v>
      </c>
      <c r="D107" s="66" t="s">
        <v>160</v>
      </c>
      <c r="E107" s="66" t="s">
        <v>32</v>
      </c>
      <c r="F107" s="66" t="s">
        <v>11</v>
      </c>
      <c r="G107" s="66" t="s">
        <v>156</v>
      </c>
      <c r="H107" s="67">
        <v>209</v>
      </c>
      <c r="I107" s="67">
        <v>207</v>
      </c>
      <c r="J107" s="67">
        <v>231.5</v>
      </c>
      <c r="K107" s="67">
        <v>180</v>
      </c>
      <c r="L107" s="67">
        <v>159</v>
      </c>
      <c r="M107" s="67">
        <v>178</v>
      </c>
      <c r="N107" s="67">
        <f t="shared" si="0"/>
        <v>194.08333333333334</v>
      </c>
      <c r="O107" s="67">
        <v>163</v>
      </c>
      <c r="P107" s="67">
        <v>136</v>
      </c>
      <c r="Q107" s="67">
        <v>131</v>
      </c>
      <c r="R107" s="67">
        <v>142</v>
      </c>
      <c r="S107" s="67">
        <v>122</v>
      </c>
      <c r="T107" s="67">
        <v>187</v>
      </c>
      <c r="U107" s="67">
        <v>188</v>
      </c>
      <c r="V107" s="67">
        <v>166</v>
      </c>
      <c r="W107" s="67">
        <v>134.5</v>
      </c>
      <c r="X107" s="67">
        <v>83.5</v>
      </c>
      <c r="Y107" s="67">
        <v>133</v>
      </c>
      <c r="Z107" s="67">
        <v>108</v>
      </c>
      <c r="AA107" s="67">
        <v>100</v>
      </c>
      <c r="AB107" s="67">
        <v>131</v>
      </c>
      <c r="AC107" s="67">
        <v>102</v>
      </c>
      <c r="AD107" s="67">
        <v>97</v>
      </c>
      <c r="AE107" s="67">
        <v>96</v>
      </c>
      <c r="AF107" s="67">
        <v>112</v>
      </c>
      <c r="AG107" s="67">
        <v>96</v>
      </c>
    </row>
    <row r="108" spans="1:33" s="66" customFormat="1" x14ac:dyDescent="0.4">
      <c r="A108" s="66" t="s">
        <v>152</v>
      </c>
      <c r="B108" s="66" t="s">
        <v>99</v>
      </c>
      <c r="C108" s="66" t="s">
        <v>154</v>
      </c>
      <c r="D108" s="66" t="s">
        <v>160</v>
      </c>
      <c r="E108" s="66" t="s">
        <v>32</v>
      </c>
      <c r="F108" s="66" t="s">
        <v>11</v>
      </c>
      <c r="G108" s="66" t="s">
        <v>156</v>
      </c>
      <c r="H108" s="67">
        <v>143</v>
      </c>
      <c r="I108" s="67">
        <v>208</v>
      </c>
      <c r="J108" s="67">
        <v>128</v>
      </c>
      <c r="K108" s="67">
        <v>162</v>
      </c>
      <c r="L108" s="67">
        <v>180</v>
      </c>
      <c r="M108" s="67">
        <v>188</v>
      </c>
      <c r="N108" s="67">
        <f t="shared" si="0"/>
        <v>168.16666666666666</v>
      </c>
      <c r="O108" s="67">
        <v>167</v>
      </c>
      <c r="P108" s="67">
        <v>179.5</v>
      </c>
      <c r="Q108" s="67">
        <v>165</v>
      </c>
      <c r="R108" s="67">
        <v>151</v>
      </c>
      <c r="S108" s="67">
        <v>174</v>
      </c>
      <c r="T108" s="67">
        <v>179</v>
      </c>
      <c r="U108" s="67">
        <v>185</v>
      </c>
      <c r="V108" s="67">
        <v>166</v>
      </c>
      <c r="W108" s="67">
        <v>197</v>
      </c>
      <c r="X108" s="67">
        <v>174.5</v>
      </c>
      <c r="Y108" s="67">
        <v>110</v>
      </c>
      <c r="Z108" s="67">
        <v>161</v>
      </c>
      <c r="AA108" s="67">
        <v>97</v>
      </c>
      <c r="AB108" s="67">
        <v>198</v>
      </c>
      <c r="AC108" s="67">
        <v>210</v>
      </c>
      <c r="AD108" s="67">
        <v>193</v>
      </c>
      <c r="AE108" s="67">
        <v>151</v>
      </c>
      <c r="AF108" s="67">
        <v>156</v>
      </c>
      <c r="AG108" s="67">
        <v>156</v>
      </c>
    </row>
    <row r="109" spans="1:33" s="66" customFormat="1" x14ac:dyDescent="0.4">
      <c r="A109" s="66" t="s">
        <v>16</v>
      </c>
      <c r="B109" s="66" t="s">
        <v>100</v>
      </c>
      <c r="C109" s="66" t="s">
        <v>154</v>
      </c>
      <c r="D109" s="66" t="s">
        <v>160</v>
      </c>
      <c r="E109" s="66" t="s">
        <v>32</v>
      </c>
      <c r="F109" s="66" t="s">
        <v>11</v>
      </c>
      <c r="G109" s="66" t="s">
        <v>157</v>
      </c>
      <c r="H109" s="67">
        <v>187</v>
      </c>
      <c r="I109" s="67">
        <v>167</v>
      </c>
      <c r="J109" s="67">
        <v>175</v>
      </c>
      <c r="K109" s="67">
        <v>197</v>
      </c>
      <c r="L109" s="67">
        <v>165</v>
      </c>
      <c r="M109" s="67">
        <v>164</v>
      </c>
      <c r="N109" s="67">
        <f t="shared" si="0"/>
        <v>175.83333333333334</v>
      </c>
      <c r="O109" s="67">
        <v>195</v>
      </c>
      <c r="P109" s="67">
        <v>140</v>
      </c>
      <c r="Q109" s="67">
        <v>126</v>
      </c>
      <c r="R109" s="67">
        <v>124</v>
      </c>
      <c r="S109" s="67">
        <v>120</v>
      </c>
      <c r="T109" s="67">
        <v>137</v>
      </c>
      <c r="U109" s="67">
        <v>110</v>
      </c>
      <c r="V109" s="67">
        <v>137</v>
      </c>
      <c r="W109" s="67">
        <v>126</v>
      </c>
      <c r="X109" s="67">
        <v>159</v>
      </c>
      <c r="Y109" s="67">
        <v>155</v>
      </c>
      <c r="Z109" s="67">
        <v>90</v>
      </c>
      <c r="AA109" s="67">
        <v>131</v>
      </c>
      <c r="AB109" s="67">
        <v>116.5</v>
      </c>
      <c r="AC109" s="67">
        <v>184</v>
      </c>
      <c r="AD109" s="67">
        <v>106</v>
      </c>
      <c r="AE109" s="67">
        <v>138</v>
      </c>
      <c r="AF109" s="67">
        <v>106</v>
      </c>
      <c r="AG109" s="67">
        <v>97</v>
      </c>
    </row>
    <row r="110" spans="1:33" s="66" customFormat="1" x14ac:dyDescent="0.4">
      <c r="A110" s="66" t="s">
        <v>17</v>
      </c>
      <c r="B110" s="66" t="s">
        <v>100</v>
      </c>
      <c r="C110" s="66" t="s">
        <v>154</v>
      </c>
      <c r="D110" s="66" t="s">
        <v>160</v>
      </c>
      <c r="E110" s="66" t="s">
        <v>32</v>
      </c>
      <c r="F110" s="66" t="s">
        <v>11</v>
      </c>
      <c r="G110" s="66" t="s">
        <v>157</v>
      </c>
      <c r="H110" s="67">
        <v>209.5</v>
      </c>
      <c r="I110" s="67">
        <v>188</v>
      </c>
      <c r="J110" s="67">
        <v>175.5</v>
      </c>
      <c r="K110" s="67">
        <v>239</v>
      </c>
      <c r="L110" s="67">
        <v>168</v>
      </c>
      <c r="M110" s="67">
        <v>172</v>
      </c>
      <c r="N110" s="67">
        <f t="shared" si="0"/>
        <v>192</v>
      </c>
      <c r="O110" s="67">
        <v>201.5</v>
      </c>
      <c r="P110" s="67">
        <v>155</v>
      </c>
      <c r="Q110" s="67">
        <v>156</v>
      </c>
      <c r="R110" s="67">
        <v>174</v>
      </c>
      <c r="S110" s="67">
        <v>133</v>
      </c>
      <c r="T110" s="67">
        <v>119</v>
      </c>
      <c r="U110" s="67">
        <v>121</v>
      </c>
      <c r="V110" s="67">
        <v>123</v>
      </c>
      <c r="W110" s="67">
        <v>129</v>
      </c>
      <c r="X110" s="67">
        <v>139</v>
      </c>
      <c r="Y110" s="67">
        <v>217</v>
      </c>
      <c r="Z110" s="67">
        <v>213</v>
      </c>
      <c r="AA110" s="67">
        <v>141</v>
      </c>
      <c r="AB110" s="67">
        <v>149</v>
      </c>
      <c r="AC110" s="67">
        <v>138</v>
      </c>
      <c r="AD110" s="67">
        <v>146</v>
      </c>
      <c r="AE110" s="67">
        <v>165</v>
      </c>
      <c r="AF110" s="67">
        <v>126</v>
      </c>
      <c r="AG110" s="67">
        <v>129</v>
      </c>
    </row>
    <row r="111" spans="1:33" s="66" customFormat="1" x14ac:dyDescent="0.4">
      <c r="A111" s="66" t="s">
        <v>80</v>
      </c>
      <c r="B111" s="66" t="s">
        <v>100</v>
      </c>
      <c r="C111" s="66" t="s">
        <v>154</v>
      </c>
      <c r="D111" s="66" t="s">
        <v>160</v>
      </c>
      <c r="E111" s="66" t="s">
        <v>32</v>
      </c>
      <c r="F111" s="66" t="s">
        <v>11</v>
      </c>
      <c r="G111" s="66" t="s">
        <v>157</v>
      </c>
      <c r="H111" s="67">
        <v>249.5</v>
      </c>
      <c r="I111" s="67">
        <v>245</v>
      </c>
      <c r="J111" s="67">
        <v>288</v>
      </c>
      <c r="K111" s="67">
        <v>226</v>
      </c>
      <c r="L111" s="67">
        <v>170</v>
      </c>
      <c r="M111" s="67">
        <v>177</v>
      </c>
      <c r="N111" s="67">
        <f t="shared" si="0"/>
        <v>225.91666666666666</v>
      </c>
      <c r="O111" s="67">
        <v>268.5</v>
      </c>
      <c r="P111" s="67">
        <v>204</v>
      </c>
      <c r="Q111" s="67">
        <v>197</v>
      </c>
      <c r="R111" s="67">
        <v>215</v>
      </c>
      <c r="S111" s="67">
        <v>212</v>
      </c>
      <c r="T111" s="67">
        <v>176</v>
      </c>
      <c r="U111" s="67">
        <v>161.5</v>
      </c>
      <c r="V111" s="67">
        <v>185</v>
      </c>
      <c r="W111" s="67">
        <v>194</v>
      </c>
      <c r="X111" s="67">
        <v>216</v>
      </c>
      <c r="Y111" s="67">
        <v>234</v>
      </c>
      <c r="Z111" s="67">
        <v>210</v>
      </c>
      <c r="AA111" s="67">
        <v>201</v>
      </c>
      <c r="AB111" s="67">
        <v>180</v>
      </c>
      <c r="AC111" s="67">
        <v>198</v>
      </c>
      <c r="AD111" s="67">
        <v>199.5</v>
      </c>
      <c r="AE111" s="67">
        <v>240</v>
      </c>
      <c r="AF111" s="67">
        <v>200</v>
      </c>
      <c r="AG111" s="67">
        <v>202.5</v>
      </c>
    </row>
    <row r="112" spans="1:33" s="66" customFormat="1" x14ac:dyDescent="0.4">
      <c r="A112" s="66" t="s">
        <v>21</v>
      </c>
      <c r="B112" s="66" t="s">
        <v>100</v>
      </c>
      <c r="C112" s="66" t="s">
        <v>154</v>
      </c>
      <c r="D112" s="66" t="s">
        <v>160</v>
      </c>
      <c r="E112" s="66" t="s">
        <v>32</v>
      </c>
      <c r="F112" s="66" t="s">
        <v>11</v>
      </c>
      <c r="G112" s="66" t="s">
        <v>157</v>
      </c>
      <c r="H112" s="67">
        <v>327</v>
      </c>
      <c r="I112" s="67">
        <v>249</v>
      </c>
      <c r="J112" s="67">
        <v>271</v>
      </c>
      <c r="K112" s="67">
        <v>255</v>
      </c>
      <c r="L112" s="67">
        <v>282</v>
      </c>
      <c r="M112" s="67">
        <v>276.5</v>
      </c>
      <c r="N112" s="67">
        <f t="shared" si="0"/>
        <v>276.75</v>
      </c>
      <c r="O112" s="67">
        <v>290.5</v>
      </c>
      <c r="P112" s="67">
        <v>196</v>
      </c>
      <c r="Q112" s="67">
        <v>191.5</v>
      </c>
      <c r="R112" s="67">
        <v>219</v>
      </c>
      <c r="S112" s="67">
        <v>226</v>
      </c>
      <c r="T112" s="67">
        <v>214</v>
      </c>
      <c r="U112" s="67">
        <v>277.5</v>
      </c>
      <c r="V112" s="67">
        <v>225</v>
      </c>
      <c r="W112" s="67">
        <v>230</v>
      </c>
      <c r="X112" s="67">
        <v>235</v>
      </c>
      <c r="Y112" s="67">
        <v>231</v>
      </c>
      <c r="Z112" s="67">
        <v>250</v>
      </c>
      <c r="AA112" s="67">
        <v>251</v>
      </c>
      <c r="AB112" s="67">
        <v>200</v>
      </c>
      <c r="AC112" s="67">
        <v>198</v>
      </c>
      <c r="AD112" s="67">
        <v>255.5</v>
      </c>
      <c r="AE112" s="67">
        <v>220</v>
      </c>
      <c r="AF112" s="67">
        <v>199</v>
      </c>
      <c r="AG112" s="67">
        <v>197</v>
      </c>
    </row>
    <row r="113" spans="1:33" s="66" customFormat="1" x14ac:dyDescent="0.4">
      <c r="A113" s="66" t="s">
        <v>76</v>
      </c>
      <c r="B113" s="66" t="s">
        <v>100</v>
      </c>
      <c r="C113" s="66" t="s">
        <v>154</v>
      </c>
      <c r="D113" s="66" t="s">
        <v>160</v>
      </c>
      <c r="E113" s="66" t="s">
        <v>32</v>
      </c>
      <c r="F113" s="66" t="s">
        <v>11</v>
      </c>
      <c r="G113" s="66" t="s">
        <v>157</v>
      </c>
      <c r="H113" s="67">
        <v>188</v>
      </c>
      <c r="I113" s="67">
        <v>177</v>
      </c>
      <c r="J113" s="67">
        <v>221</v>
      </c>
      <c r="K113" s="67">
        <v>173.5</v>
      </c>
      <c r="L113" s="67">
        <v>181</v>
      </c>
      <c r="M113" s="67">
        <v>168.5</v>
      </c>
      <c r="N113" s="67">
        <f t="shared" si="0"/>
        <v>184.83333333333334</v>
      </c>
      <c r="O113" s="67">
        <v>197</v>
      </c>
      <c r="P113" s="67">
        <v>171</v>
      </c>
      <c r="Q113" s="67">
        <v>172</v>
      </c>
      <c r="R113" s="67">
        <v>163</v>
      </c>
      <c r="S113" s="67">
        <v>174</v>
      </c>
      <c r="T113" s="67">
        <v>161</v>
      </c>
      <c r="U113" s="67">
        <v>155</v>
      </c>
      <c r="V113" s="67">
        <v>165</v>
      </c>
      <c r="W113" s="67">
        <v>158</v>
      </c>
      <c r="X113" s="67">
        <v>132</v>
      </c>
      <c r="Y113" s="67">
        <v>159</v>
      </c>
      <c r="Z113" s="67">
        <v>206</v>
      </c>
      <c r="AA113" s="67">
        <v>162</v>
      </c>
      <c r="AB113" s="67">
        <v>123</v>
      </c>
      <c r="AC113" s="67">
        <v>121</v>
      </c>
      <c r="AD113" s="67">
        <v>176</v>
      </c>
      <c r="AE113" s="67">
        <v>173</v>
      </c>
      <c r="AF113" s="67">
        <v>182</v>
      </c>
      <c r="AG113" s="67">
        <v>160</v>
      </c>
    </row>
    <row r="114" spans="1:33" s="66" customFormat="1" x14ac:dyDescent="0.4">
      <c r="A114" s="66" t="s">
        <v>77</v>
      </c>
      <c r="B114" s="66" t="s">
        <v>100</v>
      </c>
      <c r="C114" s="66" t="s">
        <v>154</v>
      </c>
      <c r="D114" s="66" t="s">
        <v>160</v>
      </c>
      <c r="E114" s="66" t="s">
        <v>32</v>
      </c>
      <c r="F114" s="66" t="s">
        <v>11</v>
      </c>
      <c r="G114" s="66" t="s">
        <v>157</v>
      </c>
      <c r="H114" s="67">
        <v>168</v>
      </c>
      <c r="I114" s="67">
        <v>165</v>
      </c>
      <c r="J114" s="67">
        <v>186</v>
      </c>
      <c r="K114" s="67">
        <v>150</v>
      </c>
      <c r="L114" s="67">
        <v>193</v>
      </c>
      <c r="M114" s="67">
        <v>173</v>
      </c>
      <c r="N114" s="67">
        <f t="shared" si="0"/>
        <v>172.5</v>
      </c>
      <c r="O114" s="67">
        <v>159</v>
      </c>
      <c r="P114" s="67">
        <v>191</v>
      </c>
      <c r="Q114" s="67">
        <v>173</v>
      </c>
      <c r="R114" s="67">
        <v>173</v>
      </c>
      <c r="S114" s="67">
        <v>140</v>
      </c>
      <c r="T114" s="67">
        <v>120</v>
      </c>
      <c r="U114" s="67">
        <v>147</v>
      </c>
      <c r="V114" s="67">
        <v>193.5</v>
      </c>
      <c r="W114" s="67">
        <v>196</v>
      </c>
      <c r="X114" s="67">
        <v>135</v>
      </c>
      <c r="Y114" s="67">
        <v>116</v>
      </c>
      <c r="Z114" s="67">
        <v>119</v>
      </c>
      <c r="AA114" s="67">
        <v>109</v>
      </c>
      <c r="AB114" s="67">
        <v>127.5</v>
      </c>
      <c r="AC114" s="67">
        <v>239</v>
      </c>
      <c r="AD114" s="67">
        <v>201</v>
      </c>
      <c r="AE114" s="67">
        <v>185</v>
      </c>
      <c r="AF114" s="67">
        <v>149</v>
      </c>
      <c r="AG114" s="67">
        <v>139.5</v>
      </c>
    </row>
    <row r="115" spans="1:33" s="66" customFormat="1" x14ac:dyDescent="0.4">
      <c r="A115" s="66" t="s">
        <v>13</v>
      </c>
      <c r="B115" s="66" t="s">
        <v>100</v>
      </c>
      <c r="C115" s="66" t="s">
        <v>154</v>
      </c>
      <c r="D115" s="66" t="s">
        <v>160</v>
      </c>
      <c r="E115" s="66" t="s">
        <v>32</v>
      </c>
      <c r="F115" s="66" t="s">
        <v>11</v>
      </c>
      <c r="G115" s="66" t="s">
        <v>157</v>
      </c>
      <c r="H115" s="67">
        <v>218</v>
      </c>
      <c r="I115" s="67">
        <v>222</v>
      </c>
      <c r="J115" s="67">
        <v>216</v>
      </c>
      <c r="K115" s="67">
        <v>239</v>
      </c>
      <c r="L115" s="67">
        <v>221.5</v>
      </c>
      <c r="M115" s="67">
        <v>264</v>
      </c>
      <c r="N115" s="67">
        <f t="shared" si="0"/>
        <v>230.08333333333334</v>
      </c>
      <c r="O115" s="67">
        <v>256</v>
      </c>
      <c r="P115" s="67">
        <v>235</v>
      </c>
      <c r="Q115" s="67">
        <v>221</v>
      </c>
      <c r="R115" s="67">
        <v>156</v>
      </c>
      <c r="S115" s="67">
        <v>206.5</v>
      </c>
      <c r="T115" s="67">
        <v>192</v>
      </c>
      <c r="U115" s="67">
        <v>139</v>
      </c>
      <c r="V115" s="67">
        <v>220</v>
      </c>
      <c r="W115" s="67">
        <v>242</v>
      </c>
      <c r="X115" s="67">
        <v>213</v>
      </c>
      <c r="Y115" s="67">
        <v>224</v>
      </c>
      <c r="Z115" s="67">
        <v>213</v>
      </c>
      <c r="AA115" s="67">
        <v>242</v>
      </c>
      <c r="AB115" s="67">
        <v>258</v>
      </c>
      <c r="AC115" s="67">
        <v>228</v>
      </c>
      <c r="AD115" s="67">
        <v>238</v>
      </c>
      <c r="AE115" s="67">
        <v>200.5</v>
      </c>
      <c r="AF115" s="67">
        <v>226</v>
      </c>
      <c r="AG115" s="67">
        <v>224.5</v>
      </c>
    </row>
    <row r="116" spans="1:33" s="66" customFormat="1" x14ac:dyDescent="0.4">
      <c r="A116" s="66" t="s">
        <v>15</v>
      </c>
      <c r="B116" s="66" t="s">
        <v>100</v>
      </c>
      <c r="C116" s="66" t="s">
        <v>154</v>
      </c>
      <c r="D116" s="66" t="s">
        <v>160</v>
      </c>
      <c r="E116" s="66" t="s">
        <v>32</v>
      </c>
      <c r="F116" s="66" t="s">
        <v>11</v>
      </c>
      <c r="G116" s="66" t="s">
        <v>157</v>
      </c>
      <c r="H116" s="67">
        <v>245</v>
      </c>
      <c r="I116" s="67">
        <v>244</v>
      </c>
      <c r="J116" s="67">
        <v>258</v>
      </c>
      <c r="K116" s="67">
        <v>266</v>
      </c>
      <c r="L116" s="67">
        <v>255.5</v>
      </c>
      <c r="M116" s="67">
        <v>278</v>
      </c>
      <c r="N116" s="67">
        <f t="shared" si="0"/>
        <v>257.75</v>
      </c>
      <c r="O116" s="67">
        <v>246.5</v>
      </c>
      <c r="P116" s="67">
        <v>213</v>
      </c>
      <c r="Q116" s="67">
        <v>209</v>
      </c>
      <c r="R116" s="67">
        <v>179</v>
      </c>
      <c r="S116" s="67">
        <v>251</v>
      </c>
      <c r="T116" s="67">
        <v>276</v>
      </c>
      <c r="U116" s="67">
        <v>201</v>
      </c>
      <c r="V116" s="67">
        <v>235</v>
      </c>
      <c r="W116" s="67">
        <v>273</v>
      </c>
      <c r="X116" s="67">
        <v>279</v>
      </c>
      <c r="Y116" s="67">
        <v>246.5</v>
      </c>
      <c r="Z116" s="67">
        <v>227</v>
      </c>
      <c r="AA116" s="67">
        <v>226</v>
      </c>
      <c r="AB116" s="67">
        <v>183</v>
      </c>
      <c r="AC116" s="67">
        <v>297.5</v>
      </c>
      <c r="AD116" s="67">
        <v>248</v>
      </c>
      <c r="AE116" s="67">
        <v>182</v>
      </c>
      <c r="AF116" s="67">
        <v>239</v>
      </c>
      <c r="AG116" s="67">
        <v>196</v>
      </c>
    </row>
    <row r="117" spans="1:33" s="66" customFormat="1" x14ac:dyDescent="0.4">
      <c r="A117" s="66" t="s">
        <v>7</v>
      </c>
      <c r="B117" s="66" t="s">
        <v>100</v>
      </c>
      <c r="C117" s="66" t="s">
        <v>154</v>
      </c>
      <c r="D117" s="66" t="s">
        <v>160</v>
      </c>
      <c r="E117" s="66" t="s">
        <v>32</v>
      </c>
      <c r="F117" s="66" t="s">
        <v>11</v>
      </c>
      <c r="G117" s="66" t="s">
        <v>158</v>
      </c>
      <c r="H117" s="67">
        <v>208.5</v>
      </c>
      <c r="I117" s="67">
        <v>182</v>
      </c>
      <c r="J117" s="67">
        <v>175</v>
      </c>
      <c r="K117" s="67">
        <v>203</v>
      </c>
      <c r="L117" s="67">
        <v>178</v>
      </c>
      <c r="M117" s="67">
        <v>193</v>
      </c>
      <c r="N117" s="67">
        <f t="shared" si="0"/>
        <v>189.91666666666666</v>
      </c>
      <c r="O117" s="67">
        <v>228</v>
      </c>
      <c r="P117" s="67">
        <v>143</v>
      </c>
      <c r="Q117" s="67">
        <v>134</v>
      </c>
      <c r="R117" s="67">
        <v>173</v>
      </c>
      <c r="S117" s="67">
        <v>164</v>
      </c>
      <c r="T117" s="67">
        <v>172</v>
      </c>
      <c r="U117" s="67">
        <v>398.5</v>
      </c>
      <c r="V117" s="67">
        <v>173</v>
      </c>
      <c r="W117" s="67">
        <v>179</v>
      </c>
      <c r="X117" s="67">
        <v>165</v>
      </c>
      <c r="Y117" s="67">
        <v>140</v>
      </c>
      <c r="Z117" s="67">
        <v>142</v>
      </c>
      <c r="AA117" s="67">
        <v>153</v>
      </c>
      <c r="AB117" s="67">
        <v>216</v>
      </c>
      <c r="AC117" s="67">
        <v>213</v>
      </c>
      <c r="AD117" s="67">
        <v>164</v>
      </c>
      <c r="AE117" s="67">
        <v>165</v>
      </c>
      <c r="AF117" s="67">
        <v>200</v>
      </c>
      <c r="AG117" s="67">
        <v>203</v>
      </c>
    </row>
    <row r="118" spans="1:33" s="66" customFormat="1" x14ac:dyDescent="0.4">
      <c r="A118" s="66" t="s">
        <v>12</v>
      </c>
      <c r="B118" s="66" t="s">
        <v>100</v>
      </c>
      <c r="C118" s="66" t="s">
        <v>154</v>
      </c>
      <c r="D118" s="66" t="s">
        <v>160</v>
      </c>
      <c r="E118" s="66" t="s">
        <v>32</v>
      </c>
      <c r="F118" s="66" t="s">
        <v>11</v>
      </c>
      <c r="G118" s="66" t="s">
        <v>158</v>
      </c>
      <c r="H118" s="67">
        <v>178.5</v>
      </c>
      <c r="I118" s="67">
        <v>195.5</v>
      </c>
      <c r="J118" s="67">
        <v>195</v>
      </c>
      <c r="K118" s="67">
        <v>201</v>
      </c>
      <c r="L118" s="67">
        <v>189</v>
      </c>
      <c r="M118" s="67">
        <v>177</v>
      </c>
      <c r="N118" s="67">
        <f t="shared" si="0"/>
        <v>189.33333333333334</v>
      </c>
      <c r="O118" s="67">
        <v>205</v>
      </c>
      <c r="P118" s="67">
        <v>164</v>
      </c>
      <c r="Q118" s="67">
        <v>144</v>
      </c>
      <c r="R118" s="67">
        <v>120</v>
      </c>
      <c r="S118" s="67">
        <v>115</v>
      </c>
      <c r="T118" s="67">
        <v>125</v>
      </c>
      <c r="U118" s="67">
        <v>120</v>
      </c>
      <c r="V118" s="67">
        <v>135</v>
      </c>
      <c r="W118" s="67">
        <v>132</v>
      </c>
      <c r="X118" s="67">
        <v>102</v>
      </c>
      <c r="Y118" s="67">
        <v>103</v>
      </c>
      <c r="Z118" s="67">
        <v>101</v>
      </c>
      <c r="AA118" s="67">
        <v>177.5</v>
      </c>
      <c r="AB118" s="67">
        <v>118</v>
      </c>
      <c r="AC118" s="67">
        <v>107</v>
      </c>
      <c r="AD118" s="67">
        <v>110</v>
      </c>
      <c r="AE118" s="67">
        <v>122</v>
      </c>
      <c r="AF118" s="67">
        <v>129</v>
      </c>
      <c r="AG118" s="67">
        <v>138</v>
      </c>
    </row>
    <row r="119" spans="1:33" s="66" customFormat="1" x14ac:dyDescent="0.4">
      <c r="A119" s="66" t="s">
        <v>14</v>
      </c>
      <c r="B119" s="66" t="s">
        <v>100</v>
      </c>
      <c r="C119" s="66" t="s">
        <v>154</v>
      </c>
      <c r="D119" s="66" t="s">
        <v>160</v>
      </c>
      <c r="E119" s="66" t="s">
        <v>32</v>
      </c>
      <c r="F119" s="66" t="s">
        <v>11</v>
      </c>
      <c r="G119" s="66" t="s">
        <v>158</v>
      </c>
      <c r="H119" s="67">
        <v>190</v>
      </c>
      <c r="I119" s="67">
        <v>173</v>
      </c>
      <c r="J119" s="67">
        <v>176</v>
      </c>
      <c r="K119" s="67">
        <v>177</v>
      </c>
      <c r="L119" s="67">
        <v>192</v>
      </c>
      <c r="M119" s="67">
        <v>161</v>
      </c>
      <c r="N119" s="67">
        <f t="shared" si="0"/>
        <v>178.16666666666666</v>
      </c>
      <c r="O119" s="67">
        <v>181</v>
      </c>
      <c r="P119" s="67">
        <v>131</v>
      </c>
      <c r="Q119" s="67">
        <v>110</v>
      </c>
      <c r="R119" s="67">
        <v>121</v>
      </c>
      <c r="S119" s="67">
        <v>134</v>
      </c>
      <c r="T119" s="67">
        <v>146</v>
      </c>
      <c r="U119" s="67">
        <v>148</v>
      </c>
      <c r="V119" s="67">
        <v>132</v>
      </c>
      <c r="W119" s="67">
        <v>151</v>
      </c>
      <c r="X119" s="67">
        <v>121</v>
      </c>
      <c r="Y119" s="67">
        <v>154</v>
      </c>
      <c r="Z119" s="67">
        <v>164</v>
      </c>
      <c r="AA119" s="67">
        <v>127.5</v>
      </c>
      <c r="AB119" s="67">
        <v>114</v>
      </c>
      <c r="AC119" s="67">
        <v>154</v>
      </c>
      <c r="AD119" s="67">
        <v>160</v>
      </c>
      <c r="AE119" s="67">
        <v>137</v>
      </c>
      <c r="AF119" s="67">
        <v>136</v>
      </c>
      <c r="AG119" s="67">
        <v>136</v>
      </c>
    </row>
    <row r="120" spans="1:33" s="66" customFormat="1" x14ac:dyDescent="0.4">
      <c r="A120" s="66" t="s">
        <v>79</v>
      </c>
      <c r="B120" s="66" t="s">
        <v>100</v>
      </c>
      <c r="C120" s="66" t="s">
        <v>154</v>
      </c>
      <c r="D120" s="66" t="s">
        <v>160</v>
      </c>
      <c r="E120" s="66" t="s">
        <v>32</v>
      </c>
      <c r="F120" s="66" t="s">
        <v>11</v>
      </c>
      <c r="G120" s="66" t="s">
        <v>159</v>
      </c>
      <c r="H120" s="67">
        <v>260.5</v>
      </c>
      <c r="I120" s="67">
        <v>269</v>
      </c>
      <c r="J120" s="67">
        <v>236</v>
      </c>
      <c r="K120" s="67">
        <v>229</v>
      </c>
      <c r="L120" s="67">
        <v>224.5</v>
      </c>
      <c r="M120" s="67">
        <v>243</v>
      </c>
      <c r="N120" s="67">
        <f t="shared" si="0"/>
        <v>243.66666666666666</v>
      </c>
      <c r="O120" s="67">
        <v>247</v>
      </c>
      <c r="P120" s="67">
        <v>258</v>
      </c>
      <c r="Q120" s="67">
        <v>223</v>
      </c>
      <c r="R120" s="67">
        <v>235</v>
      </c>
      <c r="S120" s="67">
        <v>261</v>
      </c>
      <c r="T120" s="67">
        <v>254</v>
      </c>
      <c r="U120" s="67">
        <v>290</v>
      </c>
      <c r="V120" s="67">
        <v>271</v>
      </c>
      <c r="W120" s="67">
        <v>273</v>
      </c>
      <c r="X120" s="67">
        <v>264</v>
      </c>
      <c r="Y120" s="67">
        <v>239</v>
      </c>
      <c r="Z120" s="67">
        <v>232</v>
      </c>
      <c r="AA120" s="67">
        <v>238</v>
      </c>
      <c r="AB120" s="67">
        <v>259</v>
      </c>
      <c r="AC120" s="67">
        <v>261</v>
      </c>
      <c r="AD120" s="67">
        <v>241</v>
      </c>
      <c r="AE120" s="67">
        <v>257.5</v>
      </c>
      <c r="AF120" s="67">
        <v>239</v>
      </c>
      <c r="AG120" s="67">
        <v>249.5</v>
      </c>
    </row>
    <row r="121" spans="1:33" s="66" customFormat="1" x14ac:dyDescent="0.4">
      <c r="A121" s="66" t="s">
        <v>20</v>
      </c>
      <c r="B121" s="66" t="s">
        <v>100</v>
      </c>
      <c r="C121" s="66" t="s">
        <v>154</v>
      </c>
      <c r="D121" s="66" t="s">
        <v>160</v>
      </c>
      <c r="E121" s="66" t="s">
        <v>32</v>
      </c>
      <c r="F121" s="66" t="s">
        <v>11</v>
      </c>
      <c r="G121" s="66" t="s">
        <v>159</v>
      </c>
      <c r="H121" s="67">
        <v>268</v>
      </c>
      <c r="I121" s="67">
        <v>267</v>
      </c>
      <c r="J121" s="67">
        <v>270</v>
      </c>
      <c r="K121" s="67">
        <v>251.5</v>
      </c>
      <c r="L121" s="67">
        <v>242</v>
      </c>
      <c r="M121" s="67">
        <v>223</v>
      </c>
      <c r="N121" s="67">
        <f t="shared" si="0"/>
        <v>253.58333333333334</v>
      </c>
      <c r="O121" s="67">
        <v>220</v>
      </c>
      <c r="P121" s="67">
        <v>204</v>
      </c>
      <c r="Q121" s="67">
        <v>182</v>
      </c>
      <c r="R121" s="67">
        <v>179</v>
      </c>
      <c r="S121" s="67">
        <v>188</v>
      </c>
      <c r="T121" s="67">
        <v>179</v>
      </c>
      <c r="U121" s="67">
        <v>210</v>
      </c>
      <c r="V121" s="67">
        <v>211.5</v>
      </c>
      <c r="W121" s="67">
        <v>180.5</v>
      </c>
      <c r="X121" s="67">
        <v>179</v>
      </c>
      <c r="Y121" s="67">
        <v>173</v>
      </c>
      <c r="Z121" s="67">
        <v>177</v>
      </c>
      <c r="AA121" s="67">
        <v>178</v>
      </c>
      <c r="AB121" s="67">
        <v>181</v>
      </c>
      <c r="AC121" s="67">
        <v>203</v>
      </c>
      <c r="AD121" s="67">
        <v>179.5</v>
      </c>
      <c r="AE121" s="67">
        <v>188.5</v>
      </c>
      <c r="AF121" s="67">
        <v>185</v>
      </c>
      <c r="AG121" s="67">
        <v>185</v>
      </c>
    </row>
    <row r="122" spans="1:33" s="66" customFormat="1" x14ac:dyDescent="0.4">
      <c r="A122" s="66" t="s">
        <v>78</v>
      </c>
      <c r="B122" s="66" t="s">
        <v>100</v>
      </c>
      <c r="C122" s="66" t="s">
        <v>154</v>
      </c>
      <c r="D122" s="66" t="s">
        <v>160</v>
      </c>
      <c r="E122" s="66" t="s">
        <v>32</v>
      </c>
      <c r="F122" s="66" t="s">
        <v>11</v>
      </c>
      <c r="G122" s="66" t="s">
        <v>159</v>
      </c>
      <c r="H122" s="67">
        <v>241</v>
      </c>
      <c r="I122" s="67">
        <v>211</v>
      </c>
      <c r="J122" s="67">
        <v>227</v>
      </c>
      <c r="K122" s="67">
        <v>283</v>
      </c>
      <c r="L122" s="67">
        <v>213</v>
      </c>
      <c r="M122" s="67">
        <v>203</v>
      </c>
      <c r="N122" s="67">
        <f t="shared" si="0"/>
        <v>229.66666666666666</v>
      </c>
      <c r="O122" s="67">
        <v>311</v>
      </c>
      <c r="P122" s="67">
        <v>291</v>
      </c>
      <c r="Q122" s="67">
        <v>210</v>
      </c>
      <c r="R122" s="67">
        <v>184</v>
      </c>
      <c r="S122" s="67">
        <v>207</v>
      </c>
      <c r="T122" s="67">
        <v>227</v>
      </c>
      <c r="U122" s="67">
        <v>238</v>
      </c>
      <c r="V122" s="67">
        <v>200</v>
      </c>
      <c r="W122" s="67">
        <v>192</v>
      </c>
      <c r="X122" s="67">
        <v>163</v>
      </c>
      <c r="Y122" s="67">
        <v>191</v>
      </c>
      <c r="Z122" s="67">
        <v>180</v>
      </c>
      <c r="AA122" s="67">
        <v>170</v>
      </c>
      <c r="AB122" s="67">
        <v>174.5</v>
      </c>
      <c r="AC122" s="67">
        <v>157</v>
      </c>
      <c r="AD122" s="67">
        <v>182.5</v>
      </c>
      <c r="AE122" s="67">
        <v>184</v>
      </c>
      <c r="AF122" s="67">
        <v>177</v>
      </c>
      <c r="AG122" s="67">
        <v>191</v>
      </c>
    </row>
    <row r="123" spans="1:33" s="66" customFormat="1" x14ac:dyDescent="0.4"/>
    <row r="124" spans="1:33" s="66" customFormat="1" x14ac:dyDescent="0.4"/>
    <row r="125" spans="1:33" s="66" customFormat="1" x14ac:dyDescent="0.4"/>
    <row r="126" spans="1:33" s="66" customFormat="1" x14ac:dyDescent="0.4"/>
    <row r="127" spans="1:33" s="66" customFormat="1" x14ac:dyDescent="0.4"/>
    <row r="128" spans="1:33" s="66" customFormat="1" x14ac:dyDescent="0.4"/>
    <row r="129" s="66" customFormat="1" x14ac:dyDescent="0.4"/>
    <row r="130" s="66" customFormat="1" x14ac:dyDescent="0.4"/>
    <row r="131" s="66" customFormat="1" x14ac:dyDescent="0.4"/>
    <row r="132" s="66" customFormat="1" x14ac:dyDescent="0.4"/>
    <row r="133" s="66" customFormat="1" x14ac:dyDescent="0.4"/>
    <row r="134" s="66" customFormat="1" x14ac:dyDescent="0.4"/>
    <row r="135" s="66" customFormat="1" x14ac:dyDescent="0.4"/>
    <row r="136" s="66" customFormat="1" x14ac:dyDescent="0.4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9AF25DCB8AC4E8C8BECA78D3269B6" ma:contentTypeVersion="11" ma:contentTypeDescription="Create a new document." ma:contentTypeScope="" ma:versionID="0115c5938130c174c9878e36735c7ce9">
  <xsd:schema xmlns:xsd="http://www.w3.org/2001/XMLSchema" xmlns:xs="http://www.w3.org/2001/XMLSchema" xmlns:p="http://schemas.microsoft.com/office/2006/metadata/properties" xmlns:ns2="58a56360-c1a7-43d4-bda0-498364e4f60c" targetNamespace="http://schemas.microsoft.com/office/2006/metadata/properties" ma:root="true" ma:fieldsID="2a289df13f94d9baa0b5823e074c6fc7" ns2:_="">
    <xsd:import namespace="58a56360-c1a7-43d4-bda0-498364e4f6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56360-c1a7-43d4-bda0-498364e4f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C9CE3D-D593-4012-B817-802B8478B5D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1C17E4-24AC-4E32-A006-38BB00BA7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a56360-c1a7-43d4-bda0-498364e4f6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FFBDF3-B850-49EE-B43D-DF8225E1B93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Exp. 1 - MV</vt:lpstr>
      <vt:lpstr>Exp. 1 - AP</vt:lpstr>
      <vt:lpstr>Exp. 2 - MV</vt:lpstr>
      <vt:lpstr>Exp. 2 -  AP</vt:lpstr>
      <vt:lpstr>Exp. 3 - MV</vt:lpstr>
      <vt:lpstr>Exp. 3 - AP</vt:lpstr>
      <vt:lpstr>Exp. 4a - MV</vt:lpstr>
      <vt:lpstr>Exp. 4a - AP</vt:lpstr>
      <vt:lpstr>Exp. 4b - MV</vt:lpstr>
      <vt:lpstr>Exp 4b. - AP</vt:lpstr>
      <vt:lpstr>Exp. 5 - MV</vt:lpstr>
      <vt:lpstr>Exp. 5 - AP</vt:lpstr>
      <vt:lpstr>Exp. 6 - Arterial blood</vt:lpstr>
      <vt:lpstr>Exp. 6 - Serum</vt:lpstr>
      <vt:lpstr>Exp. 6 - Brain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Gregory-Flores, Adriana (NIH/NIDA) [C]</dc:creator>
  <cp:keywords/>
  <dc:description/>
  <cp:lastModifiedBy>Nunes Marchette, Renata (NIH/NIDA) [E]</cp:lastModifiedBy>
  <cp:revision/>
  <dcterms:created xsi:type="dcterms:W3CDTF">2025-07-16T19:39:50Z</dcterms:created>
  <dcterms:modified xsi:type="dcterms:W3CDTF">2026-01-27T20:23:48Z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0x01010069F9AF25DCB8AC4E8C8BECA78D3269B6</vt:lpwstr>
  </property>
</Properties>
</file>