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cbp/Groups/Caron Lab/Yanna/Beta-arrestin 1 -2 manuscript /Revision 2/"/>
    </mc:Choice>
  </mc:AlternateContent>
  <xr:revisionPtr revIDLastSave="0" documentId="8_{4A556B6C-E7E1-DF4C-B931-41743652C3F6}" xr6:coauthVersionLast="47" xr6:coauthVersionMax="47" xr10:uidLastSave="{00000000-0000-0000-0000-000000000000}"/>
  <bookViews>
    <workbookView xWindow="580" yWindow="740" windowWidth="27260" windowHeight="16280" firstSheet="18" activeTab="27" xr2:uid="{AA721BDB-6C9F-3F4A-BD7F-5C458EEC53A7}"/>
  </bookViews>
  <sheets>
    <sheet name="Fig1E" sheetId="17" r:id="rId1"/>
    <sheet name="Fig2B" sheetId="11" r:id="rId2"/>
    <sheet name="Fig2C" sheetId="29" r:id="rId3"/>
    <sheet name="Fig3B" sheetId="1" r:id="rId4"/>
    <sheet name="Figure 3C" sheetId="9" r:id="rId5"/>
    <sheet name="Figure3D" sheetId="18" r:id="rId6"/>
    <sheet name="Fig3F" sheetId="19" r:id="rId7"/>
    <sheet name="Fig3G" sheetId="20" r:id="rId8"/>
    <sheet name="Fig 4B " sheetId="8" r:id="rId9"/>
    <sheet name="Fig 4D" sheetId="22" r:id="rId10"/>
    <sheet name="Fig 4E" sheetId="23" r:id="rId11"/>
    <sheet name="Fig5B" sheetId="4" r:id="rId12"/>
    <sheet name="Fig5C" sheetId="5" r:id="rId13"/>
    <sheet name="Fig5D" sheetId="2" r:id="rId14"/>
    <sheet name="Fig5E" sheetId="6" r:id="rId15"/>
    <sheet name="Fig 5G" sheetId="7" r:id="rId16"/>
    <sheet name="Fig6B" sheetId="24" r:id="rId17"/>
    <sheet name="Fig6C" sheetId="25" r:id="rId18"/>
    <sheet name="Fig6D" sheetId="16" r:id="rId19"/>
    <sheet name="Fig6E" sheetId="15" r:id="rId20"/>
    <sheet name="Fig6G" sheetId="12" r:id="rId21"/>
    <sheet name="Fig6H" sheetId="27" r:id="rId22"/>
    <sheet name="Fig6I" sheetId="28" r:id="rId23"/>
    <sheet name="Supplementary Fig2" sheetId="14" r:id="rId24"/>
    <sheet name="Supplementary Fig3A" sheetId="10" r:id="rId25"/>
    <sheet name="Supplementary Fig3B" sheetId="32" r:id="rId26"/>
    <sheet name="Supplementary Fig3C" sheetId="33" r:id="rId27"/>
    <sheet name="Supplementary Fig3D" sheetId="34" r:id="rId2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9" l="1"/>
  <c r="I4" i="29"/>
  <c r="H4" i="29"/>
  <c r="G4" i="29"/>
</calcChain>
</file>

<file path=xl/sharedStrings.xml><?xml version="1.0" encoding="utf-8"?>
<sst xmlns="http://schemas.openxmlformats.org/spreadsheetml/2006/main" count="249" uniqueCount="71">
  <si>
    <t>fl/fl</t>
  </si>
  <si>
    <t>ΔiLEC
No Edema</t>
  </si>
  <si>
    <t>ΔiLEC
Edema</t>
  </si>
  <si>
    <t>WT</t>
  </si>
  <si>
    <t>Fig 4E</t>
  </si>
  <si>
    <t>Pho/total CREB</t>
  </si>
  <si>
    <t>siSCR</t>
  </si>
  <si>
    <t>siARRB1/2</t>
  </si>
  <si>
    <t>siARRB1</t>
  </si>
  <si>
    <t>siARRB2</t>
  </si>
  <si>
    <t>Fig 4D</t>
  </si>
  <si>
    <t>Pho/total ERK</t>
  </si>
  <si>
    <t>Figure 3C</t>
  </si>
  <si>
    <t>Fig 3D</t>
  </si>
  <si>
    <t>Fig4B</t>
  </si>
  <si>
    <t>Pho/total AKT</t>
  </si>
  <si>
    <t>ACKR3_Delta delta CT</t>
  </si>
  <si>
    <t>CALCRL_Delta delta CT</t>
  </si>
  <si>
    <t>APLNR_Delta delta CT</t>
  </si>
  <si>
    <t>GPRC5B_Delta delta CT</t>
  </si>
  <si>
    <t>Fig5G</t>
  </si>
  <si>
    <t>%Continuous VE-Cad junction</t>
  </si>
  <si>
    <t>Front Distance average-normaliz</t>
  </si>
  <si>
    <t>Vessel width_normalized to Arrb1/2 fl/fl</t>
  </si>
  <si>
    <t>vessel length normalized to Arrb1/2fl/fl</t>
  </si>
  <si>
    <t>Branches per length</t>
  </si>
  <si>
    <t>EdU analysis-WT vs KO vs edema</t>
  </si>
  <si>
    <t>β-catenin Relative Level</t>
  </si>
  <si>
    <t>Media Only</t>
  </si>
  <si>
    <t>Adrenomedullin</t>
  </si>
  <si>
    <t>%EdU positive LEC</t>
  </si>
  <si>
    <t>%Continuous junction in media only LECs</t>
  </si>
  <si>
    <t>%Continuous junction in adrenomedullin treated LECs</t>
  </si>
  <si>
    <t>KO_Edema</t>
  </si>
  <si>
    <t>KO_Non edema</t>
  </si>
  <si>
    <t>Weight normalized to wildtype</t>
  </si>
  <si>
    <t>Edema index_Normalized to CRL</t>
  </si>
  <si>
    <r>
      <t xml:space="preserve">ΔΔCt </t>
    </r>
    <r>
      <rPr>
        <i/>
        <sz val="12"/>
        <color theme="1"/>
        <rFont val="Aptos Narrow"/>
        <scheme val="minor"/>
      </rPr>
      <t>ARRB1-GAPDH</t>
    </r>
  </si>
  <si>
    <r>
      <t xml:space="preserve">ΔΔCt </t>
    </r>
    <r>
      <rPr>
        <i/>
        <sz val="12"/>
        <color theme="1"/>
        <rFont val="Aptos Narrow"/>
        <scheme val="minor"/>
      </rPr>
      <t>ARRB2-GAPDH</t>
    </r>
  </si>
  <si>
    <t xml:space="preserve">%EdU positive LEC in media only condition </t>
  </si>
  <si>
    <t>%EdU positive LEC in adrenomedullin treated condition</t>
  </si>
  <si>
    <t>Relative membrane VE-Cadherin level of LECs cultured in media only condition</t>
  </si>
  <si>
    <t>Relative membrane VE-Cadherin level of LECs treated with adrenomedullin</t>
  </si>
  <si>
    <t>Permeability_Normalized to siSCR</t>
  </si>
  <si>
    <t>Cell number/mm2</t>
  </si>
  <si>
    <t>Embryos</t>
  </si>
  <si>
    <t>Prox1 Cre</t>
  </si>
  <si>
    <t>Edema</t>
  </si>
  <si>
    <t>Sex</t>
  </si>
  <si>
    <t>Non-edema</t>
  </si>
  <si>
    <t>edema</t>
  </si>
  <si>
    <t>cre+</t>
  </si>
  <si>
    <t>Yes</t>
  </si>
  <si>
    <t>M</t>
  </si>
  <si>
    <t>male</t>
  </si>
  <si>
    <t>female</t>
  </si>
  <si>
    <t>No</t>
  </si>
  <si>
    <t>F</t>
  </si>
  <si>
    <t>Noo</t>
  </si>
  <si>
    <t>1843.2</t>
  </si>
  <si>
    <t>1843.3</t>
  </si>
  <si>
    <t>1843.5</t>
  </si>
  <si>
    <t>1843.6</t>
  </si>
  <si>
    <t>1843.8</t>
  </si>
  <si>
    <t>1843.9</t>
  </si>
  <si>
    <t>1892.1</t>
  </si>
  <si>
    <t>1892.2</t>
  </si>
  <si>
    <t>1892.4</t>
  </si>
  <si>
    <t>1892.6</t>
  </si>
  <si>
    <t>1892.9</t>
  </si>
  <si>
    <t>Figure 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</si>
</sst>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2"/>
      <name val="Arial"/>
      <family val="2"/>
    </font>
    <font>
      <i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654243</xdr:colOff>
      <xdr:row>6</xdr:row>
      <xdr:rowOff>115454</xdr:rowOff>
    </xdr:from>
    <xdr:to>
      <xdr:col>15</xdr:col>
      <xdr:colOff>152400</xdr:colOff>
      <xdr:row>26</xdr:row>
      <xdr:rowOff>76105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1892F0-DCC1-228F-134A-3C29E4B4D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1364" y="1385454"/>
          <a:ext cx="7772400" cy="4193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F3B43-066C-BA4D-ABC2-61082DB470A0}">
  <dimension ref="A1:B22"/>
  <sheetViews>
    <sheetView workbookViewId="0">
      <selection activeCell="D11" sqref="D11"/>
    </sheetView>
  </sheetViews>
  <sheetFormatPr baseColWidth="10" defaultRowHeight="16" x14ac:dyDescent="0.2"/>
  <sheetData>
    <row r="1" spans="1:2" x14ac:dyDescent="0.2">
      <c r="A1" t="s">
        <v>36</v>
      </c>
    </row>
    <row r="2" spans="1:2" x14ac:dyDescent="0.2">
      <c r="A2" s="1">
        <v>6.5018269999999996</v>
      </c>
      <c r="B2" s="1">
        <v>2.3929019999999999</v>
      </c>
    </row>
    <row r="3" spans="1:2" x14ac:dyDescent="0.2">
      <c r="A3" s="1">
        <v>9.8185660000000006</v>
      </c>
      <c r="B3" s="1">
        <v>5.6659389999999998</v>
      </c>
    </row>
    <row r="4" spans="1:2" x14ac:dyDescent="0.2">
      <c r="A4" s="1">
        <v>26.336729999999999</v>
      </c>
      <c r="B4" s="1">
        <v>10.365959999999999</v>
      </c>
    </row>
    <row r="5" spans="1:2" x14ac:dyDescent="0.2">
      <c r="A5" s="1">
        <v>10.041880000000001</v>
      </c>
      <c r="B5" s="1">
        <v>10.303520000000001</v>
      </c>
    </row>
    <row r="6" spans="1:2" x14ac:dyDescent="0.2">
      <c r="A6" s="1">
        <v>10.64457</v>
      </c>
      <c r="B6" s="1">
        <v>6.1928780000000003</v>
      </c>
    </row>
    <row r="7" spans="1:2" x14ac:dyDescent="0.2">
      <c r="A7" s="1">
        <v>34.490850000000002</v>
      </c>
      <c r="B7" s="1">
        <v>27.702200000000001</v>
      </c>
    </row>
    <row r="8" spans="1:2" x14ac:dyDescent="0.2">
      <c r="A8" s="1">
        <v>19.892019999999999</v>
      </c>
      <c r="B8" s="1">
        <v>20.077069999999999</v>
      </c>
    </row>
    <row r="9" spans="1:2" x14ac:dyDescent="0.2">
      <c r="A9" s="1">
        <v>30.750109999999999</v>
      </c>
      <c r="B9" s="1">
        <v>0.29705100000000001</v>
      </c>
    </row>
    <row r="10" spans="1:2" x14ac:dyDescent="0.2">
      <c r="A10" s="1">
        <v>13.019970000000001</v>
      </c>
      <c r="B10" s="1">
        <v>23.98659</v>
      </c>
    </row>
    <row r="11" spans="1:2" x14ac:dyDescent="0.2">
      <c r="A11" s="1">
        <v>27.521709999999999</v>
      </c>
      <c r="B11" s="1">
        <v>2.5918920000000001</v>
      </c>
    </row>
    <row r="12" spans="1:2" x14ac:dyDescent="0.2">
      <c r="A12" s="1">
        <v>10.745430000000001</v>
      </c>
      <c r="B12" s="1">
        <v>4.4982249999999997</v>
      </c>
    </row>
    <row r="13" spans="1:2" x14ac:dyDescent="0.2">
      <c r="A13" s="1">
        <v>39.76437</v>
      </c>
      <c r="B13" s="1">
        <v>7.3564949999999998</v>
      </c>
    </row>
    <row r="14" spans="1:2" x14ac:dyDescent="0.2">
      <c r="A14" s="1">
        <v>12.366709999999999</v>
      </c>
      <c r="B14" s="1">
        <v>25.73357</v>
      </c>
    </row>
    <row r="15" spans="1:2" x14ac:dyDescent="0.2">
      <c r="A15" s="1">
        <v>7.675103</v>
      </c>
      <c r="B15" s="1">
        <v>6.1460710000000001</v>
      </c>
    </row>
    <row r="16" spans="1:2" x14ac:dyDescent="0.2">
      <c r="A16" s="1">
        <v>45.612169999999999</v>
      </c>
      <c r="B16" s="1">
        <v>7.0884609999999997</v>
      </c>
    </row>
    <row r="17" spans="1:2" x14ac:dyDescent="0.2">
      <c r="A17" s="1">
        <v>5.9091399999999998</v>
      </c>
      <c r="B17" s="1">
        <v>7.0611300000000004</v>
      </c>
    </row>
    <row r="18" spans="1:2" x14ac:dyDescent="0.2">
      <c r="A18" s="1">
        <v>13.496180000000001</v>
      </c>
      <c r="B18" s="1">
        <v>5.6198569999999997</v>
      </c>
    </row>
    <row r="19" spans="1:2" x14ac:dyDescent="0.2">
      <c r="A19" s="1">
        <v>30.795970000000001</v>
      </c>
      <c r="B19" s="1"/>
    </row>
    <row r="20" spans="1:2" x14ac:dyDescent="0.2">
      <c r="A20" s="1">
        <v>47.839779999999998</v>
      </c>
      <c r="B20" s="1"/>
    </row>
    <row r="21" spans="1:2" x14ac:dyDescent="0.2">
      <c r="A21" s="1"/>
      <c r="B21" s="1"/>
    </row>
    <row r="22" spans="1:2" x14ac:dyDescent="0.2">
      <c r="A22" s="1"/>
      <c r="B22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EE6A-04B2-844B-843E-7DA5B6DD1294}">
  <dimension ref="A2:D6"/>
  <sheetViews>
    <sheetView workbookViewId="0">
      <selection activeCell="E3" sqref="E3"/>
    </sheetView>
  </sheetViews>
  <sheetFormatPr baseColWidth="10" defaultRowHeight="16" x14ac:dyDescent="0.2"/>
  <sheetData>
    <row r="2" spans="1:4" x14ac:dyDescent="0.2">
      <c r="A2" t="s">
        <v>10</v>
      </c>
      <c r="B2" t="s">
        <v>11</v>
      </c>
    </row>
    <row r="3" spans="1:4" x14ac:dyDescent="0.2">
      <c r="A3" s="2" t="s">
        <v>6</v>
      </c>
      <c r="B3" s="2" t="s">
        <v>7</v>
      </c>
      <c r="C3" s="2" t="s">
        <v>8</v>
      </c>
      <c r="D3" s="2" t="s">
        <v>9</v>
      </c>
    </row>
    <row r="4" spans="1:4" x14ac:dyDescent="0.2">
      <c r="A4" s="1">
        <v>0.93398099999999995</v>
      </c>
      <c r="B4" s="1">
        <v>1.042133</v>
      </c>
      <c r="C4" s="1">
        <v>0.97920300000000005</v>
      </c>
      <c r="D4" s="1">
        <v>0.55957699999999999</v>
      </c>
    </row>
    <row r="5" spans="1:4" x14ac:dyDescent="0.2">
      <c r="A5" s="1">
        <v>1.0888249999999999</v>
      </c>
      <c r="B5" s="1">
        <v>0.86200600000000005</v>
      </c>
      <c r="C5" s="1">
        <v>0.84092800000000001</v>
      </c>
      <c r="D5" s="1">
        <v>0.55208999999999997</v>
      </c>
    </row>
    <row r="6" spans="1:4" x14ac:dyDescent="0.2">
      <c r="A6" s="1">
        <v>0.97719400000000001</v>
      </c>
      <c r="B6" s="1">
        <v>0.95092100000000002</v>
      </c>
      <c r="C6" s="1">
        <v>1.0854360000000001</v>
      </c>
      <c r="D6" s="1">
        <v>0.30469000000000002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D1135-058C-8D48-8526-48D6047932FB}">
  <dimension ref="A1:D5"/>
  <sheetViews>
    <sheetView workbookViewId="0">
      <selection activeCell="F4" sqref="F4"/>
    </sheetView>
  </sheetViews>
  <sheetFormatPr baseColWidth="10" defaultRowHeight="16" x14ac:dyDescent="0.2"/>
  <sheetData>
    <row r="1" spans="1:4" x14ac:dyDescent="0.2">
      <c r="A1" t="s">
        <v>4</v>
      </c>
      <c r="B1" t="s">
        <v>5</v>
      </c>
    </row>
    <row r="2" spans="1:4" x14ac:dyDescent="0.2">
      <c r="A2" s="2" t="s">
        <v>6</v>
      </c>
      <c r="B2" s="2" t="s">
        <v>7</v>
      </c>
      <c r="C2" s="2" t="s">
        <v>8</v>
      </c>
      <c r="D2" s="2" t="s">
        <v>9</v>
      </c>
    </row>
    <row r="3" spans="1:4" x14ac:dyDescent="0.2">
      <c r="A3" s="1">
        <v>0.944017</v>
      </c>
      <c r="B3" s="1">
        <v>0.76330500000000001</v>
      </c>
      <c r="C3" s="1">
        <v>0.85248900000000005</v>
      </c>
      <c r="D3" s="1">
        <v>0.61687000000000003</v>
      </c>
    </row>
    <row r="4" spans="1:4" x14ac:dyDescent="0.2">
      <c r="A4" s="1">
        <v>1.0020880000000001</v>
      </c>
      <c r="B4" s="1">
        <v>0.95084599999999997</v>
      </c>
      <c r="C4" s="1">
        <v>1.091283</v>
      </c>
      <c r="D4" s="1">
        <v>0.77864699999999998</v>
      </c>
    </row>
    <row r="5" spans="1:4" x14ac:dyDescent="0.2">
      <c r="A5" s="1">
        <v>1.0538959999999999</v>
      </c>
      <c r="B5" s="1">
        <v>1.0504309999999999</v>
      </c>
      <c r="C5" s="1">
        <v>1.1036859999999999</v>
      </c>
      <c r="D5" s="1">
        <v>0.40878700000000001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1540B-D059-1E4C-83A4-43B0D2B7EB52}">
  <dimension ref="A1:C15"/>
  <sheetViews>
    <sheetView workbookViewId="0">
      <selection activeCell="F5" sqref="F5"/>
    </sheetView>
  </sheetViews>
  <sheetFormatPr baseColWidth="10" defaultRowHeight="16" x14ac:dyDescent="0.2"/>
  <sheetData>
    <row r="1" spans="1:3" x14ac:dyDescent="0.2">
      <c r="A1" t="s">
        <v>24</v>
      </c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">
        <v>0.89897777999999995</v>
      </c>
      <c r="B3" s="1">
        <v>1.2175792999999999</v>
      </c>
      <c r="C3" s="1">
        <v>1.18803985</v>
      </c>
    </row>
    <row r="4" spans="1:3" x14ac:dyDescent="0.2">
      <c r="A4" s="1">
        <v>0.95764669999999996</v>
      </c>
      <c r="B4" s="1">
        <v>1.0654018999999999</v>
      </c>
      <c r="C4" s="1">
        <v>0.97026396000000004</v>
      </c>
    </row>
    <row r="5" spans="1:3" x14ac:dyDescent="0.2">
      <c r="A5" s="1">
        <v>1.1433755299999999</v>
      </c>
      <c r="B5" s="1">
        <v>1.02981272</v>
      </c>
      <c r="C5" s="1">
        <v>0.90429714999999999</v>
      </c>
    </row>
    <row r="6" spans="1:3" x14ac:dyDescent="0.2">
      <c r="A6" s="1">
        <v>1.0988867200000001</v>
      </c>
      <c r="B6" s="1">
        <v>1.02611425</v>
      </c>
      <c r="C6" s="1">
        <v>0.89964586999999996</v>
      </c>
    </row>
    <row r="7" spans="1:3" x14ac:dyDescent="0.2">
      <c r="A7" s="1">
        <v>0.90111328000000002</v>
      </c>
      <c r="B7" s="1">
        <v>0.97734799999999999</v>
      </c>
      <c r="C7" s="1">
        <v>0.60441243</v>
      </c>
    </row>
    <row r="8" spans="1:3" x14ac:dyDescent="0.2">
      <c r="A8" s="1">
        <v>0.97233252999999997</v>
      </c>
      <c r="C8" s="1">
        <v>1.3357995300000001</v>
      </c>
    </row>
    <row r="9" spans="1:3" x14ac:dyDescent="0.2">
      <c r="A9" s="1">
        <v>1.0276674699999999</v>
      </c>
      <c r="B9" s="1"/>
      <c r="C9" s="1">
        <v>1.451452</v>
      </c>
    </row>
    <row r="10" spans="1:3" x14ac:dyDescent="0.2">
      <c r="A10" s="1">
        <v>1.1570860000000001</v>
      </c>
      <c r="B10" s="1"/>
      <c r="C10" s="1">
        <v>1.206963</v>
      </c>
    </row>
    <row r="11" spans="1:3" x14ac:dyDescent="0.2">
      <c r="A11" s="1">
        <v>0.95183700000000004</v>
      </c>
      <c r="B11" s="1"/>
      <c r="C11" s="1"/>
    </row>
    <row r="12" spans="1:3" x14ac:dyDescent="0.2">
      <c r="A12" s="1">
        <v>0.85617600000000005</v>
      </c>
      <c r="B12" s="1"/>
      <c r="C12" s="1"/>
    </row>
    <row r="13" spans="1:3" x14ac:dyDescent="0.2">
      <c r="A13" s="1">
        <v>1.0348999999999999</v>
      </c>
      <c r="B13" s="1"/>
      <c r="C13" s="1"/>
    </row>
    <row r="14" spans="1:3" x14ac:dyDescent="0.2">
      <c r="A14" s="1"/>
      <c r="B14" s="1"/>
      <c r="C14" s="1"/>
    </row>
    <row r="15" spans="1:3" x14ac:dyDescent="0.2">
      <c r="A15" s="1"/>
      <c r="B15" s="1"/>
      <c r="C15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7092-6A3B-E64E-A183-0A788AC040F6}">
  <dimension ref="A1:C13"/>
  <sheetViews>
    <sheetView workbookViewId="0">
      <selection activeCell="F2" sqref="F2"/>
    </sheetView>
  </sheetViews>
  <sheetFormatPr baseColWidth="10" defaultRowHeight="16" x14ac:dyDescent="0.2"/>
  <sheetData>
    <row r="1" spans="1:3" x14ac:dyDescent="0.2">
      <c r="A1" t="s">
        <v>23</v>
      </c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">
        <v>1</v>
      </c>
      <c r="B3" s="1">
        <v>1.0302469999999999</v>
      </c>
      <c r="C3" s="1">
        <v>1.4132290000000001</v>
      </c>
    </row>
    <row r="4" spans="1:3" x14ac:dyDescent="0.2">
      <c r="A4" s="1">
        <v>1.0292870000000001</v>
      </c>
      <c r="B4" s="1">
        <v>1.6581630000000001</v>
      </c>
      <c r="C4" s="1">
        <v>1.029355</v>
      </c>
    </row>
    <row r="5" spans="1:3" x14ac:dyDescent="0.2">
      <c r="A5" s="1">
        <v>0.97071300000000005</v>
      </c>
      <c r="B5" s="1">
        <v>0.82984000000000002</v>
      </c>
      <c r="C5" s="1">
        <v>1.090859</v>
      </c>
    </row>
    <row r="6" spans="1:3" x14ac:dyDescent="0.2">
      <c r="A6" s="1">
        <v>0.97740099999999996</v>
      </c>
      <c r="B6" s="1">
        <v>1.00011633</v>
      </c>
      <c r="C6" s="1">
        <v>3.332935</v>
      </c>
    </row>
    <row r="7" spans="1:3" x14ac:dyDescent="0.2">
      <c r="A7" s="1">
        <v>1.022599</v>
      </c>
      <c r="B7" s="1">
        <v>1.0070662500000001</v>
      </c>
      <c r="C7" s="1">
        <v>1.514019</v>
      </c>
    </row>
    <row r="8" spans="1:3" x14ac:dyDescent="0.2">
      <c r="A8" s="1">
        <v>0.61942299999999995</v>
      </c>
      <c r="B8" s="1"/>
      <c r="C8" s="1">
        <v>2.3861690000000002</v>
      </c>
    </row>
    <row r="9" spans="1:3" x14ac:dyDescent="0.2">
      <c r="A9" s="1">
        <v>1.3805769999999999</v>
      </c>
      <c r="B9" s="1"/>
      <c r="C9" s="1">
        <v>1.8371869999999999</v>
      </c>
    </row>
    <row r="10" spans="1:3" x14ac:dyDescent="0.2">
      <c r="A10" s="1">
        <v>0.87752050999999998</v>
      </c>
      <c r="B10" s="1"/>
      <c r="C10" s="1">
        <v>2.9597699999999998</v>
      </c>
    </row>
    <row r="11" spans="1:3" x14ac:dyDescent="0.2">
      <c r="A11" s="1">
        <v>0.92119326000000001</v>
      </c>
      <c r="B11" s="1"/>
      <c r="C11" s="1">
        <v>1.45527111</v>
      </c>
    </row>
    <row r="12" spans="1:3" x14ac:dyDescent="0.2">
      <c r="A12" s="1">
        <v>1.20128623</v>
      </c>
      <c r="B12" s="1"/>
      <c r="C12" s="1">
        <v>1.0329085899999999</v>
      </c>
    </row>
    <row r="13" spans="1:3" x14ac:dyDescent="0.2">
      <c r="A13" s="1"/>
      <c r="B13" s="1"/>
      <c r="C13" s="1">
        <v>1.5094982800000001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5F793-6427-594F-B8FB-CA8942DED7DD}">
  <dimension ref="A1:C15"/>
  <sheetViews>
    <sheetView workbookViewId="0">
      <selection activeCell="B21" sqref="B21"/>
    </sheetView>
  </sheetViews>
  <sheetFormatPr baseColWidth="10" defaultRowHeight="16" x14ac:dyDescent="0.2"/>
  <sheetData>
    <row r="1" spans="1:3" x14ac:dyDescent="0.2">
      <c r="A1" t="s">
        <v>25</v>
      </c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">
        <v>5.4078299999999998E-3</v>
      </c>
      <c r="B3" s="1">
        <v>6.0452099999999996E-3</v>
      </c>
      <c r="C3" s="1">
        <v>5.30161E-3</v>
      </c>
    </row>
    <row r="4" spans="1:3" x14ac:dyDescent="0.2">
      <c r="A4" s="1">
        <v>6.1462799999999996E-3</v>
      </c>
      <c r="B4" s="1">
        <v>6.9056500000000002E-3</v>
      </c>
      <c r="C4" s="1">
        <v>5.9727599999999997E-3</v>
      </c>
    </row>
    <row r="5" spans="1:3" x14ac:dyDescent="0.2">
      <c r="A5" s="1">
        <v>6.5645499999999997E-3</v>
      </c>
      <c r="B5" s="1">
        <v>5.1016400000000002E-3</v>
      </c>
      <c r="C5" s="1">
        <v>5.8800199999999997E-3</v>
      </c>
    </row>
    <row r="6" spans="1:3" x14ac:dyDescent="0.2">
      <c r="A6" s="1">
        <v>4.92889E-3</v>
      </c>
      <c r="B6" s="1">
        <v>4.6545099999999997E-3</v>
      </c>
      <c r="C6" s="1">
        <v>5.1251100000000004E-3</v>
      </c>
    </row>
    <row r="7" spans="1:3" x14ac:dyDescent="0.2">
      <c r="A7" s="1">
        <v>4.3190499999999996E-3</v>
      </c>
      <c r="B7" s="1">
        <v>4.9587499999999996E-3</v>
      </c>
      <c r="C7" s="1">
        <v>5.1220399999999996E-3</v>
      </c>
    </row>
    <row r="8" spans="1:3" x14ac:dyDescent="0.2">
      <c r="A8" s="1">
        <v>5.4502600000000002E-3</v>
      </c>
      <c r="B8" s="1">
        <v>4.0125289999999999E-3</v>
      </c>
      <c r="C8" s="1">
        <v>4.4160099999999997E-3</v>
      </c>
    </row>
    <row r="9" spans="1:3" x14ac:dyDescent="0.2">
      <c r="A9" s="1">
        <v>6.4301100000000002E-3</v>
      </c>
      <c r="C9" s="1">
        <v>4.9225500000000004E-3</v>
      </c>
    </row>
    <row r="10" spans="1:3" x14ac:dyDescent="0.2">
      <c r="A10" s="1">
        <v>5.2271799999999997E-3</v>
      </c>
      <c r="B10" s="1"/>
      <c r="C10" s="1">
        <v>4.5158100000000003E-3</v>
      </c>
    </row>
    <row r="11" spans="1:3" x14ac:dyDescent="0.2">
      <c r="A11" s="1">
        <v>4.7325500000000003E-3</v>
      </c>
      <c r="B11" s="1"/>
      <c r="C11" s="1">
        <v>5.9763100000000003E-3</v>
      </c>
    </row>
    <row r="12" spans="1:3" x14ac:dyDescent="0.2">
      <c r="A12" s="1">
        <v>6.6665500000000003E-3</v>
      </c>
      <c r="B12" s="1"/>
    </row>
    <row r="13" spans="1:3" x14ac:dyDescent="0.2">
      <c r="A13" s="1">
        <v>5.9808600000000002E-3</v>
      </c>
      <c r="B13" s="1"/>
      <c r="C13" s="1"/>
    </row>
    <row r="14" spans="1:3" x14ac:dyDescent="0.2">
      <c r="A14" s="1">
        <v>7.4463300000000001E-3</v>
      </c>
      <c r="B14" s="1"/>
      <c r="C14" s="1"/>
    </row>
    <row r="15" spans="1:3" x14ac:dyDescent="0.2">
      <c r="A15" s="1">
        <v>6.4589799999999996E-3</v>
      </c>
      <c r="B15" s="1"/>
      <c r="C15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BCAF5-8CCC-E143-A4B2-B1C6FB501352}">
  <dimension ref="A2:C11"/>
  <sheetViews>
    <sheetView workbookViewId="0">
      <selection activeCell="A2" sqref="A2"/>
    </sheetView>
  </sheetViews>
  <sheetFormatPr baseColWidth="10" defaultRowHeight="16" x14ac:dyDescent="0.2"/>
  <sheetData>
    <row r="2" spans="1:3" x14ac:dyDescent="0.2">
      <c r="A2" t="s">
        <v>22</v>
      </c>
    </row>
    <row r="3" spans="1:3" x14ac:dyDescent="0.2">
      <c r="A3" s="2" t="s">
        <v>0</v>
      </c>
      <c r="B3" s="2" t="s">
        <v>1</v>
      </c>
      <c r="C3" s="2" t="s">
        <v>2</v>
      </c>
    </row>
    <row r="4" spans="1:3" x14ac:dyDescent="0.2">
      <c r="A4" s="1">
        <v>1.0529999999999999</v>
      </c>
      <c r="B4" s="1">
        <v>0.67398228999999998</v>
      </c>
      <c r="C4" s="1">
        <v>0.75102747999999997</v>
      </c>
    </row>
    <row r="5" spans="1:3" x14ac:dyDescent="0.2">
      <c r="A5" s="1">
        <v>0.97929999999999995</v>
      </c>
      <c r="B5" s="1">
        <v>1.17924359</v>
      </c>
      <c r="C5" s="1">
        <v>0.89812738000000003</v>
      </c>
    </row>
    <row r="6" spans="1:3" x14ac:dyDescent="0.2">
      <c r="A6" s="1">
        <v>0.9677</v>
      </c>
      <c r="B6" s="1">
        <v>0.86465608999999999</v>
      </c>
      <c r="C6" s="1">
        <v>0.63960085</v>
      </c>
    </row>
    <row r="7" spans="1:3" x14ac:dyDescent="0.2">
      <c r="A7" s="1">
        <v>0.76239999999999997</v>
      </c>
      <c r="B7" s="1">
        <v>0.92001069000000002</v>
      </c>
      <c r="C7" s="1">
        <v>0.73434979</v>
      </c>
    </row>
    <row r="8" spans="1:3" x14ac:dyDescent="0.2">
      <c r="A8" s="1">
        <v>1.2376</v>
      </c>
      <c r="B8" s="1"/>
      <c r="C8" s="1">
        <v>1.3476382499999999</v>
      </c>
    </row>
    <row r="9" spans="1:3" x14ac:dyDescent="0.2">
      <c r="A9" s="1">
        <v>0.70240000000000002</v>
      </c>
      <c r="B9" s="1"/>
      <c r="C9" s="1">
        <v>0.86465608999999999</v>
      </c>
    </row>
    <row r="10" spans="1:3" x14ac:dyDescent="0.2">
      <c r="A10" s="1">
        <v>1.2976000000000001</v>
      </c>
      <c r="B10" s="1"/>
      <c r="C10" s="1">
        <v>1.1180268</v>
      </c>
    </row>
    <row r="11" spans="1:3" x14ac:dyDescent="0.2">
      <c r="A11" s="1">
        <v>1</v>
      </c>
      <c r="B11" s="1"/>
      <c r="C11" s="1">
        <v>0.89036740000000003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A3BA1-CA77-C043-A87C-C68A194B6BCC}">
  <dimension ref="A3:C31"/>
  <sheetViews>
    <sheetView topLeftCell="A2" workbookViewId="0">
      <selection activeCell="H20" sqref="H20"/>
    </sheetView>
  </sheetViews>
  <sheetFormatPr baseColWidth="10" defaultRowHeight="16" x14ac:dyDescent="0.2"/>
  <sheetData>
    <row r="3" spans="1:3" x14ac:dyDescent="0.2">
      <c r="A3" t="s">
        <v>20</v>
      </c>
      <c r="B3" t="s">
        <v>21</v>
      </c>
    </row>
    <row r="4" spans="1:3" x14ac:dyDescent="0.2">
      <c r="A4" s="2" t="s">
        <v>0</v>
      </c>
      <c r="B4" s="2" t="s">
        <v>1</v>
      </c>
      <c r="C4" s="2" t="s">
        <v>2</v>
      </c>
    </row>
    <row r="5" spans="1:3" x14ac:dyDescent="0.2">
      <c r="A5" s="1">
        <v>76.444444000000004</v>
      </c>
      <c r="B5" s="1">
        <v>68.965517000000006</v>
      </c>
      <c r="C5" s="1">
        <v>51.144441</v>
      </c>
    </row>
    <row r="6" spans="1:3" x14ac:dyDescent="0.2">
      <c r="A6" s="1">
        <v>65.951972999999995</v>
      </c>
      <c r="B6" s="1">
        <v>88.564259000000007</v>
      </c>
      <c r="C6" s="1">
        <v>76.426357999999993</v>
      </c>
    </row>
    <row r="7" spans="1:3" x14ac:dyDescent="0.2">
      <c r="A7" s="1">
        <v>75.474014999999994</v>
      </c>
      <c r="C7" s="1">
        <v>70.467033000000001</v>
      </c>
    </row>
    <row r="8" spans="1:3" x14ac:dyDescent="0.2">
      <c r="A8" s="1">
        <v>75.203503999999995</v>
      </c>
      <c r="B8" s="1"/>
      <c r="C8" s="1">
        <v>50.734203000000001</v>
      </c>
    </row>
    <row r="9" spans="1:3" x14ac:dyDescent="0.2">
      <c r="A9" s="1">
        <v>83.516484000000005</v>
      </c>
      <c r="B9" s="1"/>
      <c r="C9" s="1">
        <v>38.114621</v>
      </c>
    </row>
    <row r="10" spans="1:3" x14ac:dyDescent="0.2">
      <c r="A10" s="1">
        <v>80</v>
      </c>
      <c r="B10" s="1"/>
      <c r="C10" s="1"/>
    </row>
    <row r="11" spans="1:3" x14ac:dyDescent="0.2">
      <c r="A11" s="1">
        <v>74.465812</v>
      </c>
      <c r="B11" s="1"/>
      <c r="C11" s="1"/>
    </row>
    <row r="31" spans="2:3" x14ac:dyDescent="0.2">
      <c r="B31" s="1"/>
      <c r="C31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28E1-4A47-F648-A43E-D043525EC987}">
  <dimension ref="A1:D5"/>
  <sheetViews>
    <sheetView workbookViewId="0">
      <selection activeCell="G10" sqref="G10"/>
    </sheetView>
  </sheetViews>
  <sheetFormatPr baseColWidth="10" defaultRowHeight="16" x14ac:dyDescent="0.2"/>
  <sheetData>
    <row r="1" spans="1:4" x14ac:dyDescent="0.2">
      <c r="A1" t="s">
        <v>41</v>
      </c>
    </row>
    <row r="2" spans="1:4" x14ac:dyDescent="0.2">
      <c r="A2" s="2" t="s">
        <v>6</v>
      </c>
      <c r="B2" s="2" t="s">
        <v>7</v>
      </c>
      <c r="C2" s="2" t="s">
        <v>8</v>
      </c>
      <c r="D2" s="2" t="s">
        <v>9</v>
      </c>
    </row>
    <row r="3" spans="1:4" x14ac:dyDescent="0.2">
      <c r="A3" s="1">
        <v>47.826289899999999</v>
      </c>
      <c r="B3" s="1">
        <v>31.136375000000001</v>
      </c>
      <c r="C3" s="1">
        <v>36.722651800000001</v>
      </c>
      <c r="D3" s="1">
        <v>15.647540899999999</v>
      </c>
    </row>
    <row r="4" spans="1:4" x14ac:dyDescent="0.2">
      <c r="A4" s="1">
        <v>43.233742399999997</v>
      </c>
      <c r="B4" s="1">
        <v>16.856388899999999</v>
      </c>
      <c r="C4" s="1">
        <v>26.5681905</v>
      </c>
      <c r="D4" s="1">
        <v>27.298066800000001</v>
      </c>
    </row>
    <row r="5" spans="1:4" x14ac:dyDescent="0.2">
      <c r="A5" s="1">
        <v>42.9114273</v>
      </c>
      <c r="B5" s="1">
        <v>31.6860833</v>
      </c>
      <c r="C5" s="1">
        <v>23.675420599999999</v>
      </c>
      <c r="D5" s="1">
        <v>16.444590300000002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D7745-64E2-034A-8320-CBF4B0CF72C3}">
  <dimension ref="A1:D5"/>
  <sheetViews>
    <sheetView workbookViewId="0">
      <selection activeCell="G10" sqref="G10"/>
    </sheetView>
  </sheetViews>
  <sheetFormatPr baseColWidth="10" defaultRowHeight="16" x14ac:dyDescent="0.2"/>
  <sheetData>
    <row r="1" spans="1:4" x14ac:dyDescent="0.2">
      <c r="A1" t="s">
        <v>42</v>
      </c>
    </row>
    <row r="2" spans="1:4" x14ac:dyDescent="0.2">
      <c r="A2" s="2" t="s">
        <v>6</v>
      </c>
      <c r="B2" s="2" t="s">
        <v>7</v>
      </c>
      <c r="C2" s="2" t="s">
        <v>8</v>
      </c>
      <c r="D2" s="2" t="s">
        <v>9</v>
      </c>
    </row>
    <row r="3" spans="1:4" x14ac:dyDescent="0.2">
      <c r="A3" s="1">
        <v>76.962620700000002</v>
      </c>
      <c r="B3" s="1">
        <v>18.541263499999999</v>
      </c>
      <c r="C3" s="1">
        <v>16.0315595</v>
      </c>
      <c r="D3" s="1">
        <v>27.557507999999999</v>
      </c>
    </row>
    <row r="4" spans="1:4" x14ac:dyDescent="0.2">
      <c r="A4" s="1">
        <v>44.156238100000003</v>
      </c>
      <c r="B4" s="1">
        <v>11.2948889</v>
      </c>
      <c r="C4" s="1">
        <v>24.311930799999999</v>
      </c>
      <c r="D4" s="1">
        <v>31.512611100000001</v>
      </c>
    </row>
    <row r="5" spans="1:4" x14ac:dyDescent="0.2">
      <c r="A5" s="1">
        <v>45.977638900000002</v>
      </c>
      <c r="B5" s="1">
        <v>12.8481538</v>
      </c>
      <c r="C5" s="1">
        <v>21.8000446</v>
      </c>
      <c r="D5" s="1">
        <v>26.146689200000001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319FF-E8F1-F649-96DC-C090D06E8596}">
  <dimension ref="A2:D6"/>
  <sheetViews>
    <sheetView workbookViewId="0">
      <selection activeCell="E3" sqref="E3"/>
    </sheetView>
  </sheetViews>
  <sheetFormatPr baseColWidth="10" defaultRowHeight="16" x14ac:dyDescent="0.2"/>
  <sheetData>
    <row r="2" spans="1:4" x14ac:dyDescent="0.2">
      <c r="A2" t="s">
        <v>31</v>
      </c>
    </row>
    <row r="3" spans="1:4" x14ac:dyDescent="0.2">
      <c r="A3" s="2" t="s">
        <v>6</v>
      </c>
      <c r="B3" s="2" t="s">
        <v>7</v>
      </c>
      <c r="C3" s="2" t="s">
        <v>8</v>
      </c>
      <c r="D3" s="2" t="s">
        <v>9</v>
      </c>
    </row>
    <row r="4" spans="1:4" x14ac:dyDescent="0.2">
      <c r="A4" s="1">
        <v>15.6862745</v>
      </c>
      <c r="B4" s="1">
        <v>14.2857143</v>
      </c>
      <c r="C4" s="1">
        <v>15.384615399999999</v>
      </c>
      <c r="D4" s="1">
        <v>20.370370399999999</v>
      </c>
    </row>
    <row r="5" spans="1:4" x14ac:dyDescent="0.2">
      <c r="A5" s="1">
        <v>8.47457627</v>
      </c>
      <c r="B5" s="1">
        <v>14.2857143</v>
      </c>
      <c r="C5" s="1">
        <v>3.4482758599999999</v>
      </c>
      <c r="D5" s="1">
        <v>17.857142899999999</v>
      </c>
    </row>
    <row r="6" spans="1:4" x14ac:dyDescent="0.2">
      <c r="A6" s="1">
        <v>9.3843339300000004</v>
      </c>
      <c r="B6" s="1">
        <v>8.9285714299999999</v>
      </c>
      <c r="C6" s="1">
        <v>20</v>
      </c>
      <c r="D6" s="1">
        <v>9.80392157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0F715-C1B1-2A4F-A77F-91D1736781A1}">
  <dimension ref="A2:C29"/>
  <sheetViews>
    <sheetView workbookViewId="0">
      <selection activeCell="E10" sqref="E10"/>
    </sheetView>
  </sheetViews>
  <sheetFormatPr baseColWidth="10" defaultRowHeight="16" x14ac:dyDescent="0.2"/>
  <sheetData>
    <row r="2" spans="1:3" x14ac:dyDescent="0.2">
      <c r="A2" t="s">
        <v>35</v>
      </c>
    </row>
    <row r="3" spans="1:3" x14ac:dyDescent="0.2">
      <c r="A3" s="2" t="s">
        <v>33</v>
      </c>
      <c r="B3" s="2" t="s">
        <v>34</v>
      </c>
      <c r="C3" s="2" t="s">
        <v>3</v>
      </c>
    </row>
    <row r="4" spans="1:3" x14ac:dyDescent="0.2">
      <c r="A4" s="1">
        <v>1.015509888</v>
      </c>
      <c r="B4" s="1">
        <v>1.071927104</v>
      </c>
      <c r="C4" s="1">
        <v>1.027723924</v>
      </c>
    </row>
    <row r="5" spans="1:3" x14ac:dyDescent="0.2">
      <c r="A5" s="1">
        <v>0.87749667099999995</v>
      </c>
      <c r="B5" s="1">
        <v>0.83666149700000003</v>
      </c>
      <c r="C5" s="1">
        <v>1.073671966</v>
      </c>
    </row>
    <row r="6" spans="1:3" x14ac:dyDescent="0.2">
      <c r="A6" s="1">
        <v>0.92254771400000002</v>
      </c>
      <c r="B6" s="1">
        <v>1.2324544399999999</v>
      </c>
      <c r="C6" s="1">
        <v>0.89860410999999996</v>
      </c>
    </row>
    <row r="7" spans="1:3" x14ac:dyDescent="0.2">
      <c r="A7" s="1">
        <v>0.92188193500000004</v>
      </c>
      <c r="B7" s="1">
        <v>1.2379798369999999</v>
      </c>
      <c r="C7" s="1">
        <v>0.95517088299999997</v>
      </c>
    </row>
    <row r="8" spans="1:3" x14ac:dyDescent="0.2">
      <c r="A8" s="1">
        <v>0.78495339500000005</v>
      </c>
      <c r="B8" s="1">
        <v>1.228964715</v>
      </c>
      <c r="C8" s="1">
        <v>0.95361739899999998</v>
      </c>
    </row>
    <row r="9" spans="1:3" x14ac:dyDescent="0.2">
      <c r="A9" s="1">
        <v>1.05792277</v>
      </c>
      <c r="B9" s="1">
        <v>1.0224893370000001</v>
      </c>
      <c r="C9" s="1">
        <v>1.086551265</v>
      </c>
    </row>
    <row r="10" spans="1:3" x14ac:dyDescent="0.2">
      <c r="A10" s="1">
        <v>0.954321694</v>
      </c>
      <c r="B10" s="1">
        <v>0.94718153599999999</v>
      </c>
      <c r="C10" s="1">
        <v>1.0046604530000001</v>
      </c>
    </row>
    <row r="11" spans="1:3" x14ac:dyDescent="0.2">
      <c r="A11" s="1">
        <v>0.89204350300000002</v>
      </c>
      <c r="B11" s="1">
        <v>0.90282008499999999</v>
      </c>
      <c r="C11" s="1">
        <v>1.08145819</v>
      </c>
    </row>
    <row r="12" spans="1:3" x14ac:dyDescent="0.2">
      <c r="A12" s="1">
        <v>0.99630655599999995</v>
      </c>
      <c r="B12" s="1">
        <v>0.98614522900000001</v>
      </c>
      <c r="C12" s="1">
        <v>1.0714355900000001</v>
      </c>
    </row>
    <row r="13" spans="1:3" x14ac:dyDescent="0.2">
      <c r="A13" s="1">
        <v>0.99899806300000005</v>
      </c>
      <c r="B13" s="1">
        <v>0.99322000600000004</v>
      </c>
      <c r="C13" s="1">
        <v>0.97966001800000002</v>
      </c>
    </row>
    <row r="14" spans="1:3" x14ac:dyDescent="0.2">
      <c r="A14" s="1">
        <v>0.94769888499999999</v>
      </c>
      <c r="B14" s="1">
        <v>1.069666896</v>
      </c>
      <c r="C14" s="1">
        <v>0.867446202</v>
      </c>
    </row>
    <row r="15" spans="1:3" x14ac:dyDescent="0.2">
      <c r="A15" s="1">
        <v>0.84910827600000005</v>
      </c>
      <c r="B15" s="1">
        <v>1.09403557</v>
      </c>
      <c r="C15" s="1">
        <v>1.036977676</v>
      </c>
    </row>
    <row r="16" spans="1:3" x14ac:dyDescent="0.2">
      <c r="A16" s="1"/>
      <c r="B16" s="1">
        <v>0.98568975400000003</v>
      </c>
      <c r="C16" s="1">
        <v>0.96302232399999999</v>
      </c>
    </row>
    <row r="17" spans="1:3" x14ac:dyDescent="0.2">
      <c r="A17" s="1"/>
      <c r="B17" s="1">
        <v>0.89570692600000001</v>
      </c>
      <c r="C17" s="1">
        <v>1.012050932</v>
      </c>
    </row>
    <row r="18" spans="1:3" x14ac:dyDescent="0.2">
      <c r="A18" s="1"/>
      <c r="B18" s="1">
        <v>0.96714367499999998</v>
      </c>
      <c r="C18" s="1">
        <v>0.999545248</v>
      </c>
    </row>
    <row r="19" spans="1:3" x14ac:dyDescent="0.2">
      <c r="A19" s="1"/>
      <c r="B19" s="1">
        <v>1.0038653930000001</v>
      </c>
      <c r="C19" s="1">
        <v>0.91473397000000001</v>
      </c>
    </row>
    <row r="20" spans="1:3" x14ac:dyDescent="0.2">
      <c r="A20" s="1"/>
      <c r="B20" s="1">
        <v>0.99658935900000001</v>
      </c>
      <c r="C20" s="1">
        <v>0.99454297400000002</v>
      </c>
    </row>
    <row r="21" spans="1:3" x14ac:dyDescent="0.2">
      <c r="A21" s="1"/>
      <c r="B21" s="1">
        <v>1.1508156359999999</v>
      </c>
      <c r="C21" s="1">
        <v>1.0791268759999999</v>
      </c>
    </row>
    <row r="22" spans="1:3" x14ac:dyDescent="0.2">
      <c r="A22" s="1"/>
      <c r="B22" s="1">
        <v>1.1868267159999999</v>
      </c>
      <c r="C22" s="1">
        <v>0.99722991699999997</v>
      </c>
    </row>
    <row r="23" spans="1:3" x14ac:dyDescent="0.2">
      <c r="A23" s="1"/>
      <c r="B23" s="1">
        <v>1.061518937</v>
      </c>
      <c r="C23" s="1">
        <v>0.90735611000000005</v>
      </c>
    </row>
    <row r="24" spans="1:3" x14ac:dyDescent="0.2">
      <c r="A24" s="1"/>
      <c r="B24" s="1">
        <v>0.93968338799999995</v>
      </c>
      <c r="C24" s="1">
        <v>0.99261311200000002</v>
      </c>
    </row>
    <row r="25" spans="1:3" x14ac:dyDescent="0.2">
      <c r="A25" s="1"/>
      <c r="B25" s="1"/>
      <c r="C25" s="1">
        <v>1.102800862</v>
      </c>
    </row>
    <row r="26" spans="1:3" x14ac:dyDescent="0.2">
      <c r="A26" s="1"/>
      <c r="B26" s="1"/>
      <c r="C26" s="1">
        <v>0.98082960399999997</v>
      </c>
    </row>
    <row r="27" spans="1:3" x14ac:dyDescent="0.2">
      <c r="A27" s="1"/>
      <c r="B27" s="1"/>
      <c r="C27" s="1">
        <v>1.042816111</v>
      </c>
    </row>
    <row r="28" spans="1:3" x14ac:dyDescent="0.2">
      <c r="A28" s="1"/>
      <c r="B28" s="1"/>
      <c r="C28" s="1">
        <v>0.97895932100000005</v>
      </c>
    </row>
    <row r="29" spans="1:3" x14ac:dyDescent="0.2">
      <c r="A29" s="1"/>
      <c r="B29" s="1"/>
      <c r="C29" s="1">
        <v>0.99739496400000005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66646-AC0B-7F49-B321-7B4936C7DF86}">
  <dimension ref="A2:D6"/>
  <sheetViews>
    <sheetView workbookViewId="0">
      <selection activeCell="I14" sqref="I14"/>
    </sheetView>
  </sheetViews>
  <sheetFormatPr baseColWidth="10" defaultRowHeight="16" x14ac:dyDescent="0.2"/>
  <sheetData>
    <row r="2" spans="1:4" x14ac:dyDescent="0.2">
      <c r="A2" t="s">
        <v>32</v>
      </c>
    </row>
    <row r="3" spans="1:4" x14ac:dyDescent="0.2">
      <c r="A3" s="2" t="s">
        <v>6</v>
      </c>
      <c r="B3" s="2" t="s">
        <v>7</v>
      </c>
      <c r="C3" s="2" t="s">
        <v>8</v>
      </c>
      <c r="D3" s="2" t="s">
        <v>9</v>
      </c>
    </row>
    <row r="4" spans="1:4" x14ac:dyDescent="0.2">
      <c r="A4" s="1">
        <v>29.816067100000001</v>
      </c>
      <c r="B4" s="1">
        <v>20.689655200000001</v>
      </c>
      <c r="C4" s="1">
        <v>7.6923076899999998</v>
      </c>
      <c r="D4" s="1">
        <v>17.1875</v>
      </c>
    </row>
    <row r="5" spans="1:4" x14ac:dyDescent="0.2">
      <c r="A5" s="1">
        <v>38.383643399999997</v>
      </c>
      <c r="B5" s="1">
        <v>14.893617000000001</v>
      </c>
      <c r="C5" s="1">
        <v>2.2727272699999999</v>
      </c>
      <c r="D5" s="1">
        <v>15.7894737</v>
      </c>
    </row>
    <row r="6" spans="1:4" x14ac:dyDescent="0.2">
      <c r="A6" s="1">
        <v>38.740260399999997</v>
      </c>
      <c r="B6" s="1">
        <v>11.363636400000001</v>
      </c>
      <c r="C6" s="1">
        <v>13.3333333</v>
      </c>
      <c r="D6" s="1">
        <v>14.2857143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E676F-DFA1-7D45-947B-257382848182}">
  <dimension ref="A1:D5"/>
  <sheetViews>
    <sheetView workbookViewId="0">
      <selection activeCell="E2" sqref="E2"/>
    </sheetView>
  </sheetViews>
  <sheetFormatPr baseColWidth="10" defaultRowHeight="16" x14ac:dyDescent="0.2"/>
  <sheetData>
    <row r="1" spans="1:4" x14ac:dyDescent="0.2">
      <c r="A1" t="s">
        <v>27</v>
      </c>
    </row>
    <row r="2" spans="1:4" x14ac:dyDescent="0.2">
      <c r="A2" s="2" t="s">
        <v>6</v>
      </c>
      <c r="B2" s="2" t="s">
        <v>7</v>
      </c>
      <c r="C2" s="2" t="s">
        <v>8</v>
      </c>
      <c r="D2" s="2" t="s">
        <v>9</v>
      </c>
    </row>
    <row r="3" spans="1:4" x14ac:dyDescent="0.2">
      <c r="A3" s="1">
        <v>0.536076</v>
      </c>
      <c r="B3" s="1">
        <v>0.50043300000000002</v>
      </c>
      <c r="C3" s="1">
        <v>0.506436</v>
      </c>
      <c r="D3" s="1">
        <v>0.31326799999999999</v>
      </c>
    </row>
    <row r="4" spans="1:4" x14ac:dyDescent="0.2">
      <c r="A4" s="1">
        <v>0.67508299999999999</v>
      </c>
      <c r="B4" s="1">
        <v>0.62786200000000003</v>
      </c>
      <c r="C4" s="1">
        <v>0.586229</v>
      </c>
      <c r="D4" s="1">
        <v>0.37448900000000002</v>
      </c>
    </row>
    <row r="5" spans="1:4" x14ac:dyDescent="0.2">
      <c r="A5" s="1">
        <v>0.78743300000000005</v>
      </c>
      <c r="B5" s="1">
        <v>0.50530600000000003</v>
      </c>
      <c r="C5" s="1">
        <v>0.58174199999999998</v>
      </c>
      <c r="D5" s="1">
        <v>0.41785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CC6EB-856E-3F4F-B10A-513458D9CD86}">
  <dimension ref="A1:D14"/>
  <sheetViews>
    <sheetView workbookViewId="0">
      <selection activeCell="F13" sqref="F13"/>
    </sheetView>
  </sheetViews>
  <sheetFormatPr baseColWidth="10" defaultRowHeight="16" x14ac:dyDescent="0.2"/>
  <sheetData>
    <row r="1" spans="1:4" x14ac:dyDescent="0.2">
      <c r="A1" t="s">
        <v>44</v>
      </c>
    </row>
    <row r="2" spans="1:4" x14ac:dyDescent="0.2">
      <c r="A2" s="2" t="s">
        <v>6</v>
      </c>
      <c r="B2" s="2" t="s">
        <v>7</v>
      </c>
      <c r="C2" s="2" t="s">
        <v>8</v>
      </c>
      <c r="D2" s="2" t="s">
        <v>9</v>
      </c>
    </row>
    <row r="3" spans="1:4" x14ac:dyDescent="0.2">
      <c r="A3" s="1">
        <v>0.75547030000000004</v>
      </c>
      <c r="B3" s="1">
        <v>0.45431677999999998</v>
      </c>
      <c r="C3" s="1">
        <v>0.49232607</v>
      </c>
      <c r="D3" s="1">
        <v>0.44468161</v>
      </c>
    </row>
    <row r="4" spans="1:4" x14ac:dyDescent="0.2">
      <c r="A4" s="1">
        <v>0.61937794999999995</v>
      </c>
      <c r="B4" s="1">
        <v>0.52408904000000001</v>
      </c>
      <c r="C4" s="1">
        <v>0.38788764999999997</v>
      </c>
      <c r="D4" s="1">
        <v>0.52408904000000001</v>
      </c>
    </row>
    <row r="5" spans="1:4" x14ac:dyDescent="0.2">
      <c r="A5" s="1">
        <v>0.65114092999999995</v>
      </c>
      <c r="B5" s="1">
        <v>0.47644458000000001</v>
      </c>
      <c r="C5" s="1">
        <v>0.41291864</v>
      </c>
      <c r="D5" s="1">
        <v>0.44468161</v>
      </c>
    </row>
    <row r="6" spans="1:4" x14ac:dyDescent="0.2">
      <c r="A6" s="3"/>
    </row>
    <row r="7" spans="1:4" x14ac:dyDescent="0.2">
      <c r="A7" s="3"/>
    </row>
    <row r="8" spans="1:4" x14ac:dyDescent="0.2">
      <c r="A8" s="3"/>
    </row>
    <row r="9" spans="1:4" x14ac:dyDescent="0.2">
      <c r="A9" s="3"/>
    </row>
    <row r="10" spans="1:4" x14ac:dyDescent="0.2">
      <c r="A10" s="3"/>
    </row>
    <row r="11" spans="1:4" x14ac:dyDescent="0.2">
      <c r="A11" s="3"/>
    </row>
    <row r="12" spans="1:4" x14ac:dyDescent="0.2">
      <c r="A12" s="3"/>
    </row>
    <row r="13" spans="1:4" x14ac:dyDescent="0.2">
      <c r="A13" s="3"/>
    </row>
    <row r="14" spans="1:4" x14ac:dyDescent="0.2">
      <c r="A14" s="3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F4C17-7D97-8D45-904E-E6B7CABC8F7F}">
  <dimension ref="A1:D8"/>
  <sheetViews>
    <sheetView workbookViewId="0">
      <selection activeCell="H19" sqref="H19"/>
    </sheetView>
  </sheetViews>
  <sheetFormatPr baseColWidth="10" defaultRowHeight="16" x14ac:dyDescent="0.2"/>
  <sheetData>
    <row r="1" spans="1:4" x14ac:dyDescent="0.2">
      <c r="A1" t="s">
        <v>43</v>
      </c>
    </row>
    <row r="2" spans="1:4" x14ac:dyDescent="0.2">
      <c r="A2" s="2" t="s">
        <v>6</v>
      </c>
      <c r="B2" s="2" t="s">
        <v>7</v>
      </c>
      <c r="C2" s="2" t="s">
        <v>8</v>
      </c>
      <c r="D2" s="2" t="s">
        <v>9</v>
      </c>
    </row>
    <row r="3" spans="1:4" x14ac:dyDescent="0.2">
      <c r="A3" s="1">
        <v>1.0351600000000001</v>
      </c>
      <c r="B3" s="1">
        <v>0.838557</v>
      </c>
      <c r="C3" s="1">
        <v>1.486531</v>
      </c>
      <c r="D3" s="1">
        <v>2.3151199999999998</v>
      </c>
    </row>
    <row r="4" spans="1:4" x14ac:dyDescent="0.2">
      <c r="A4" s="1">
        <v>0.62261999999999995</v>
      </c>
      <c r="B4" s="1">
        <v>0.94787200000000005</v>
      </c>
      <c r="C4" s="1">
        <v>0.85169099999999998</v>
      </c>
      <c r="D4" s="1">
        <v>1.5718620000000001</v>
      </c>
    </row>
    <row r="5" spans="1:4" x14ac:dyDescent="0.2">
      <c r="A5" s="1">
        <v>1.34222</v>
      </c>
      <c r="B5" s="1">
        <v>1.592991</v>
      </c>
      <c r="C5" s="1">
        <v>1.9867680000000001</v>
      </c>
      <c r="D5" s="1">
        <v>1.897359</v>
      </c>
    </row>
    <row r="6" spans="1:4" x14ac:dyDescent="0.2">
      <c r="A6" s="1">
        <v>1.931027</v>
      </c>
      <c r="B6" s="1">
        <v>2.0128059999999999</v>
      </c>
      <c r="C6" s="1">
        <v>0.80993035300000005</v>
      </c>
      <c r="D6" s="1">
        <v>2.7528645250000001</v>
      </c>
    </row>
    <row r="7" spans="1:4" x14ac:dyDescent="0.2">
      <c r="A7" s="1">
        <v>0.54976400000000003</v>
      </c>
      <c r="B7" s="1">
        <v>4.0429120000000003</v>
      </c>
      <c r="C7" s="1">
        <v>2.7560098850000001</v>
      </c>
      <c r="D7" s="1">
        <v>2.8651988319999999</v>
      </c>
    </row>
    <row r="8" spans="1:4" x14ac:dyDescent="0.2">
      <c r="A8" s="1">
        <v>0.51920900000000003</v>
      </c>
      <c r="B8" s="1">
        <v>2.5659399999999999</v>
      </c>
      <c r="C8" s="1">
        <v>1.0700966080000001</v>
      </c>
      <c r="D8" s="1">
        <v>2.4405751520000001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4F59E-06D4-E141-87F5-FF8B1CD5158C}">
  <dimension ref="A1:B5"/>
  <sheetViews>
    <sheetView workbookViewId="0">
      <selection activeCell="M31" sqref="M31"/>
    </sheetView>
  </sheetViews>
  <sheetFormatPr baseColWidth="10" defaultRowHeight="16" x14ac:dyDescent="0.2"/>
  <sheetData>
    <row r="1" spans="1:2" x14ac:dyDescent="0.2">
      <c r="A1" t="s">
        <v>30</v>
      </c>
    </row>
    <row r="2" spans="1:2" x14ac:dyDescent="0.2">
      <c r="A2" s="2" t="s">
        <v>28</v>
      </c>
      <c r="B2" s="2" t="s">
        <v>29</v>
      </c>
    </row>
    <row r="3" spans="1:2" x14ac:dyDescent="0.2">
      <c r="A3" s="1">
        <v>5.1780340000000002</v>
      </c>
      <c r="B3" s="1">
        <v>7.2319120000000003</v>
      </c>
    </row>
    <row r="4" spans="1:2" x14ac:dyDescent="0.2">
      <c r="A4" s="1">
        <v>5.4144290000000002</v>
      </c>
      <c r="B4" s="1">
        <v>6.0446809999999997</v>
      </c>
    </row>
    <row r="5" spans="1:2" x14ac:dyDescent="0.2">
      <c r="A5" s="1">
        <v>4.4858570000000002</v>
      </c>
      <c r="B5" s="1">
        <v>6.3208630000000001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6C2E5-382E-B54A-B759-506FBCDB4835}">
  <dimension ref="A2:D6"/>
  <sheetViews>
    <sheetView workbookViewId="0">
      <selection activeCell="F5" sqref="F5"/>
    </sheetView>
  </sheetViews>
  <sheetFormatPr baseColWidth="10" defaultRowHeight="16" x14ac:dyDescent="0.2"/>
  <sheetData>
    <row r="2" spans="1:4" x14ac:dyDescent="0.2">
      <c r="A2" t="s">
        <v>16</v>
      </c>
    </row>
    <row r="3" spans="1:4" x14ac:dyDescent="0.2">
      <c r="A3" s="2" t="s">
        <v>6</v>
      </c>
      <c r="B3" s="2" t="s">
        <v>7</v>
      </c>
      <c r="C3" s="2" t="s">
        <v>8</v>
      </c>
      <c r="D3" s="2" t="s">
        <v>9</v>
      </c>
    </row>
    <row r="4" spans="1:4" x14ac:dyDescent="0.2">
      <c r="A4" s="1">
        <v>0.98592800000000003</v>
      </c>
      <c r="B4" s="1">
        <v>1.172477</v>
      </c>
      <c r="C4" s="1">
        <v>0.68101299999999998</v>
      </c>
      <c r="D4" s="1">
        <v>3.6806839999999998</v>
      </c>
    </row>
    <row r="5" spans="1:4" x14ac:dyDescent="0.2">
      <c r="A5" s="1">
        <v>0.93449300000000002</v>
      </c>
      <c r="B5" s="1">
        <v>1.0266280000000001</v>
      </c>
      <c r="C5" s="1">
        <v>0.59187800000000002</v>
      </c>
      <c r="D5" s="1">
        <v>3.3955310000000001</v>
      </c>
    </row>
    <row r="6" spans="1:4" x14ac:dyDescent="0.2">
      <c r="A6" s="1">
        <v>1.085372</v>
      </c>
      <c r="B6" s="1">
        <v>1.2242390000000001</v>
      </c>
      <c r="C6" s="1">
        <v>0.54267100000000001</v>
      </c>
      <c r="D6" s="1">
        <v>3.9181089999999998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A856E-03AB-E446-91CD-D28428F5B0A6}">
  <dimension ref="A1:D5"/>
  <sheetViews>
    <sheetView workbookViewId="0">
      <selection activeCell="F4" sqref="F4"/>
    </sheetView>
  </sheetViews>
  <sheetFormatPr baseColWidth="10" defaultRowHeight="16" x14ac:dyDescent="0.2"/>
  <sheetData>
    <row r="1" spans="1:4" x14ac:dyDescent="0.2">
      <c r="A1" t="s">
        <v>19</v>
      </c>
    </row>
    <row r="2" spans="1:4" x14ac:dyDescent="0.2">
      <c r="A2" s="2" t="s">
        <v>6</v>
      </c>
      <c r="B2" s="2" t="s">
        <v>7</v>
      </c>
      <c r="C2" s="2" t="s">
        <v>8</v>
      </c>
      <c r="D2" s="2" t="s">
        <v>9</v>
      </c>
    </row>
    <row r="3" spans="1:4" x14ac:dyDescent="0.2">
      <c r="A3" s="1">
        <v>0.99380299999999999</v>
      </c>
      <c r="B3" s="1">
        <v>0.88603100000000001</v>
      </c>
      <c r="C3" s="1">
        <v>0.70147899999999996</v>
      </c>
      <c r="D3" s="1">
        <v>1.8468180000000001</v>
      </c>
    </row>
    <row r="4" spans="1:4" x14ac:dyDescent="0.2">
      <c r="A4" s="1">
        <v>0.99177899999999997</v>
      </c>
      <c r="B4" s="1">
        <v>0.98709899999999995</v>
      </c>
      <c r="C4" s="1">
        <v>0.56630499999999995</v>
      </c>
      <c r="D4" s="1">
        <v>1.7141219999999999</v>
      </c>
    </row>
    <row r="5" spans="1:4" x14ac:dyDescent="0.2">
      <c r="A5" s="1">
        <v>1.0145759999999999</v>
      </c>
      <c r="B5" s="1">
        <v>0.98036699999999999</v>
      </c>
      <c r="C5" s="1">
        <v>0.58460000000000001</v>
      </c>
      <c r="D5" s="1">
        <v>2.0773609999999998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3581F-6D17-8648-BE09-C8ECF34FCA4D}">
  <dimension ref="A1:D5"/>
  <sheetViews>
    <sheetView workbookViewId="0">
      <selection activeCell="E4" sqref="E4"/>
    </sheetView>
  </sheetViews>
  <sheetFormatPr baseColWidth="10" defaultRowHeight="16" x14ac:dyDescent="0.2"/>
  <sheetData>
    <row r="1" spans="1:4" x14ac:dyDescent="0.2">
      <c r="A1" t="s">
        <v>17</v>
      </c>
    </row>
    <row r="2" spans="1:4" x14ac:dyDescent="0.2">
      <c r="A2" s="2" t="s">
        <v>6</v>
      </c>
      <c r="B2" s="2" t="s">
        <v>7</v>
      </c>
      <c r="C2" s="2" t="s">
        <v>8</v>
      </c>
      <c r="D2" s="2" t="s">
        <v>9</v>
      </c>
    </row>
    <row r="3" spans="1:4" x14ac:dyDescent="0.2">
      <c r="A3" s="1">
        <v>1.265463</v>
      </c>
      <c r="B3" s="1">
        <v>0.82202799999999998</v>
      </c>
      <c r="C3" s="1">
        <v>0.690944</v>
      </c>
      <c r="D3" s="1">
        <v>1.353294</v>
      </c>
    </row>
    <row r="4" spans="1:4" x14ac:dyDescent="0.2">
      <c r="A4" s="1">
        <v>0.90410800000000002</v>
      </c>
      <c r="B4" s="1">
        <v>0.85672700000000002</v>
      </c>
      <c r="C4" s="1">
        <v>1.625853</v>
      </c>
      <c r="D4" s="1">
        <v>1.3524560000000001</v>
      </c>
    </row>
    <row r="5" spans="1:4" x14ac:dyDescent="0.2">
      <c r="A5" s="1">
        <v>0.87403799999999998</v>
      </c>
      <c r="B5" s="1">
        <v>0.67022499999999996</v>
      </c>
      <c r="C5" s="1">
        <v>0.53420199999999995</v>
      </c>
      <c r="D5" s="1">
        <v>1.423084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B8B66-4AE9-814E-8CFF-E1E35783325B}">
  <dimension ref="A1:D5"/>
  <sheetViews>
    <sheetView tabSelected="1" workbookViewId="0">
      <selection activeCell="E4" sqref="E4"/>
    </sheetView>
  </sheetViews>
  <sheetFormatPr baseColWidth="10" defaultRowHeight="16" x14ac:dyDescent="0.2"/>
  <sheetData>
    <row r="1" spans="1:4" x14ac:dyDescent="0.2">
      <c r="A1" t="s">
        <v>18</v>
      </c>
    </row>
    <row r="2" spans="1:4" x14ac:dyDescent="0.2">
      <c r="A2" s="2" t="s">
        <v>6</v>
      </c>
      <c r="B2" s="2" t="s">
        <v>7</v>
      </c>
      <c r="C2" s="2" t="s">
        <v>8</v>
      </c>
      <c r="D2" s="2" t="s">
        <v>9</v>
      </c>
    </row>
    <row r="3" spans="1:4" x14ac:dyDescent="0.2">
      <c r="A3" s="1">
        <v>0.97636900000000004</v>
      </c>
      <c r="B3" s="1">
        <v>1.1148549999999999</v>
      </c>
      <c r="C3" s="1">
        <v>1.501234</v>
      </c>
      <c r="D3" s="1">
        <v>1.468987</v>
      </c>
    </row>
    <row r="4" spans="1:4" x14ac:dyDescent="0.2">
      <c r="A4" s="1">
        <v>1.1165480000000001</v>
      </c>
      <c r="B4" s="1">
        <v>0.51492700000000002</v>
      </c>
      <c r="C4" s="1">
        <v>1.433829</v>
      </c>
      <c r="D4" s="1">
        <v>1.6168149999999999</v>
      </c>
    </row>
    <row r="5" spans="1:4" x14ac:dyDescent="0.2">
      <c r="A5" s="1">
        <v>0.91729400000000005</v>
      </c>
      <c r="B5" s="1">
        <v>1.082978</v>
      </c>
      <c r="C5" s="1">
        <v>0.79173899999999997</v>
      </c>
      <c r="D5" s="1">
        <v>0.93908199999999997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DCB64-1285-5549-95D1-C23A1E0C9161}">
  <dimension ref="B1:J34"/>
  <sheetViews>
    <sheetView zoomScale="63" workbookViewId="0">
      <selection activeCell="N39" sqref="N39"/>
    </sheetView>
  </sheetViews>
  <sheetFormatPr baseColWidth="10" defaultRowHeight="16" x14ac:dyDescent="0.2"/>
  <sheetData>
    <row r="1" spans="2:10" ht="17" thickBot="1" x14ac:dyDescent="0.25">
      <c r="B1" s="4" t="s">
        <v>45</v>
      </c>
      <c r="C1" s="4" t="s">
        <v>46</v>
      </c>
      <c r="D1" s="5" t="s">
        <v>47</v>
      </c>
      <c r="E1" s="5" t="s">
        <v>48</v>
      </c>
      <c r="G1" s="10" t="s">
        <v>49</v>
      </c>
      <c r="H1" s="10"/>
      <c r="I1" s="10" t="s">
        <v>50</v>
      </c>
      <c r="J1" s="10"/>
    </row>
    <row r="2" spans="2:10" ht="17" thickBot="1" x14ac:dyDescent="0.25">
      <c r="B2">
        <v>136.4</v>
      </c>
      <c r="C2" t="s">
        <v>51</v>
      </c>
      <c r="D2" s="6" t="s">
        <v>52</v>
      </c>
      <c r="E2" s="6" t="s">
        <v>53</v>
      </c>
      <c r="G2" s="7" t="s">
        <v>54</v>
      </c>
      <c r="H2" s="7" t="s">
        <v>55</v>
      </c>
      <c r="I2" s="7" t="s">
        <v>54</v>
      </c>
      <c r="J2" s="7" t="s">
        <v>55</v>
      </c>
    </row>
    <row r="3" spans="2:10" ht="17" thickTop="1" x14ac:dyDescent="0.2">
      <c r="B3">
        <v>136.5</v>
      </c>
      <c r="C3" t="s">
        <v>51</v>
      </c>
      <c r="D3" s="6" t="s">
        <v>56</v>
      </c>
      <c r="E3" s="6" t="s">
        <v>57</v>
      </c>
      <c r="G3">
        <v>13</v>
      </c>
      <c r="H3">
        <v>6</v>
      </c>
      <c r="I3">
        <v>5</v>
      </c>
      <c r="J3">
        <v>9</v>
      </c>
    </row>
    <row r="4" spans="2:10" x14ac:dyDescent="0.2">
      <c r="B4">
        <v>136.6</v>
      </c>
      <c r="C4" t="s">
        <v>51</v>
      </c>
      <c r="D4" s="6" t="s">
        <v>56</v>
      </c>
      <c r="E4" s="6" t="s">
        <v>53</v>
      </c>
      <c r="G4" s="8">
        <f>G3/(G3+H3)</f>
        <v>0.68421052631578949</v>
      </c>
      <c r="H4" s="8">
        <f>H3/(G3+H3)</f>
        <v>0.31578947368421051</v>
      </c>
      <c r="I4" s="8">
        <f>I3/14</f>
        <v>0.35714285714285715</v>
      </c>
      <c r="J4" s="8">
        <f>J3/14</f>
        <v>0.6428571428571429</v>
      </c>
    </row>
    <row r="5" spans="2:10" x14ac:dyDescent="0.2">
      <c r="B5">
        <v>136.69999999999999</v>
      </c>
      <c r="C5" t="s">
        <v>51</v>
      </c>
      <c r="D5" s="6" t="s">
        <v>52</v>
      </c>
      <c r="E5" s="6" t="s">
        <v>57</v>
      </c>
    </row>
    <row r="6" spans="2:10" x14ac:dyDescent="0.2">
      <c r="B6">
        <v>136.9</v>
      </c>
      <c r="C6" t="s">
        <v>51</v>
      </c>
      <c r="D6" s="6" t="s">
        <v>52</v>
      </c>
      <c r="E6" s="6" t="s">
        <v>53</v>
      </c>
    </row>
    <row r="7" spans="2:10" x14ac:dyDescent="0.2">
      <c r="B7">
        <v>134.30000000000001</v>
      </c>
      <c r="C7" t="s">
        <v>51</v>
      </c>
      <c r="D7" s="6" t="s">
        <v>52</v>
      </c>
      <c r="E7" s="6" t="s">
        <v>53</v>
      </c>
    </row>
    <row r="8" spans="2:10" x14ac:dyDescent="0.2">
      <c r="B8">
        <v>134.6</v>
      </c>
      <c r="C8" t="s">
        <v>51</v>
      </c>
      <c r="D8" s="6" t="s">
        <v>52</v>
      </c>
      <c r="E8" s="6" t="s">
        <v>57</v>
      </c>
    </row>
    <row r="9" spans="2:10" x14ac:dyDescent="0.2">
      <c r="B9">
        <v>134.69999999999999</v>
      </c>
      <c r="C9" t="s">
        <v>51</v>
      </c>
      <c r="D9" s="6" t="s">
        <v>56</v>
      </c>
      <c r="E9" s="6" t="s">
        <v>53</v>
      </c>
    </row>
    <row r="10" spans="2:10" x14ac:dyDescent="0.2">
      <c r="B10">
        <v>37.5</v>
      </c>
      <c r="C10" t="s">
        <v>51</v>
      </c>
      <c r="D10" s="6" t="s">
        <v>56</v>
      </c>
      <c r="E10" s="6" t="s">
        <v>53</v>
      </c>
    </row>
    <row r="11" spans="2:10" x14ac:dyDescent="0.2">
      <c r="B11">
        <v>37.700000000000003</v>
      </c>
      <c r="C11" t="s">
        <v>51</v>
      </c>
      <c r="D11" s="6" t="s">
        <v>56</v>
      </c>
      <c r="E11" s="6" t="s">
        <v>53</v>
      </c>
    </row>
    <row r="12" spans="2:10" x14ac:dyDescent="0.2">
      <c r="B12">
        <v>38.1</v>
      </c>
      <c r="C12" t="s">
        <v>51</v>
      </c>
      <c r="D12" s="6" t="s">
        <v>56</v>
      </c>
      <c r="E12" s="6" t="s">
        <v>57</v>
      </c>
    </row>
    <row r="13" spans="2:10" x14ac:dyDescent="0.2">
      <c r="B13">
        <v>38.299999999999997</v>
      </c>
      <c r="C13" t="s">
        <v>51</v>
      </c>
      <c r="D13" s="6" t="s">
        <v>56</v>
      </c>
      <c r="E13" s="6" t="s">
        <v>53</v>
      </c>
    </row>
    <row r="14" spans="2:10" x14ac:dyDescent="0.2">
      <c r="B14">
        <v>38.5</v>
      </c>
      <c r="C14" t="s">
        <v>51</v>
      </c>
      <c r="D14" s="6" t="s">
        <v>52</v>
      </c>
      <c r="E14" s="6" t="s">
        <v>57</v>
      </c>
    </row>
    <row r="15" spans="2:10" x14ac:dyDescent="0.2">
      <c r="B15">
        <v>38.6</v>
      </c>
      <c r="C15" t="s">
        <v>51</v>
      </c>
      <c r="D15" s="6" t="s">
        <v>56</v>
      </c>
      <c r="E15" s="6" t="s">
        <v>53</v>
      </c>
    </row>
    <row r="16" spans="2:10" x14ac:dyDescent="0.2">
      <c r="B16">
        <v>38.700000000000003</v>
      </c>
      <c r="C16" t="s">
        <v>51</v>
      </c>
      <c r="D16" s="6" t="s">
        <v>52</v>
      </c>
      <c r="E16" s="6" t="s">
        <v>57</v>
      </c>
    </row>
    <row r="17" spans="2:5" x14ac:dyDescent="0.2">
      <c r="B17" s="3">
        <v>1830.1</v>
      </c>
      <c r="C17" s="3" t="s">
        <v>51</v>
      </c>
      <c r="D17" t="s">
        <v>52</v>
      </c>
      <c r="E17" s="6" t="s">
        <v>57</v>
      </c>
    </row>
    <row r="18" spans="2:5" x14ac:dyDescent="0.2">
      <c r="B18" s="3">
        <v>1830.2</v>
      </c>
      <c r="C18" s="3" t="s">
        <v>51</v>
      </c>
      <c r="D18" t="s">
        <v>56</v>
      </c>
      <c r="E18" s="6" t="s">
        <v>57</v>
      </c>
    </row>
    <row r="19" spans="2:5" x14ac:dyDescent="0.2">
      <c r="B19" s="3">
        <v>1830.3</v>
      </c>
      <c r="C19" s="3" t="s">
        <v>51</v>
      </c>
      <c r="D19" t="s">
        <v>56</v>
      </c>
      <c r="E19" s="6" t="s">
        <v>57</v>
      </c>
    </row>
    <row r="20" spans="2:5" x14ac:dyDescent="0.2">
      <c r="B20" s="3">
        <v>1830.4</v>
      </c>
      <c r="C20" s="3" t="s">
        <v>51</v>
      </c>
      <c r="D20" t="s">
        <v>58</v>
      </c>
      <c r="E20" s="6" t="s">
        <v>53</v>
      </c>
    </row>
    <row r="21" spans="2:5" x14ac:dyDescent="0.2">
      <c r="B21" s="3">
        <v>1830.8</v>
      </c>
      <c r="C21" s="3" t="s">
        <v>51</v>
      </c>
      <c r="D21" t="s">
        <v>56</v>
      </c>
      <c r="E21" s="6" t="s">
        <v>53</v>
      </c>
    </row>
    <row r="22" spans="2:5" x14ac:dyDescent="0.2">
      <c r="B22" s="3" t="s">
        <v>59</v>
      </c>
      <c r="C22" s="3" t="s">
        <v>51</v>
      </c>
      <c r="D22" t="s">
        <v>56</v>
      </c>
      <c r="E22" s="9" t="s">
        <v>57</v>
      </c>
    </row>
    <row r="23" spans="2:5" x14ac:dyDescent="0.2">
      <c r="B23" s="3" t="s">
        <v>60</v>
      </c>
      <c r="C23" s="3" t="s">
        <v>51</v>
      </c>
      <c r="D23" t="s">
        <v>52</v>
      </c>
      <c r="E23" s="9" t="s">
        <v>57</v>
      </c>
    </row>
    <row r="24" spans="2:5" x14ac:dyDescent="0.2">
      <c r="B24" s="3" t="s">
        <v>61</v>
      </c>
      <c r="C24" s="3" t="s">
        <v>51</v>
      </c>
      <c r="D24" t="s">
        <v>52</v>
      </c>
      <c r="E24" s="9" t="s">
        <v>57</v>
      </c>
    </row>
    <row r="25" spans="2:5" x14ac:dyDescent="0.2">
      <c r="B25" s="3" t="s">
        <v>62</v>
      </c>
      <c r="C25" s="3" t="s">
        <v>51</v>
      </c>
      <c r="D25" t="s">
        <v>52</v>
      </c>
      <c r="E25" s="9" t="s">
        <v>57</v>
      </c>
    </row>
    <row r="26" spans="2:5" x14ac:dyDescent="0.2">
      <c r="B26" s="3" t="s">
        <v>63</v>
      </c>
      <c r="C26" s="3" t="s">
        <v>51</v>
      </c>
      <c r="D26" t="s">
        <v>52</v>
      </c>
      <c r="E26" s="9" t="s">
        <v>53</v>
      </c>
    </row>
    <row r="27" spans="2:5" x14ac:dyDescent="0.2">
      <c r="B27" s="3" t="s">
        <v>64</v>
      </c>
      <c r="C27" s="3" t="s">
        <v>51</v>
      </c>
      <c r="D27" t="s">
        <v>52</v>
      </c>
      <c r="E27" s="9" t="s">
        <v>53</v>
      </c>
    </row>
    <row r="28" spans="2:5" x14ac:dyDescent="0.2">
      <c r="B28" t="s">
        <v>65</v>
      </c>
      <c r="C28" s="3" t="s">
        <v>51</v>
      </c>
      <c r="D28" t="s">
        <v>56</v>
      </c>
      <c r="E28" s="9" t="s">
        <v>57</v>
      </c>
    </row>
    <row r="29" spans="2:5" x14ac:dyDescent="0.2">
      <c r="B29" t="s">
        <v>66</v>
      </c>
      <c r="C29" s="3" t="s">
        <v>51</v>
      </c>
      <c r="D29" t="s">
        <v>56</v>
      </c>
      <c r="E29" s="9" t="s">
        <v>53</v>
      </c>
    </row>
    <row r="30" spans="2:5" x14ac:dyDescent="0.2">
      <c r="B30" t="s">
        <v>67</v>
      </c>
      <c r="C30" s="3" t="s">
        <v>51</v>
      </c>
      <c r="D30" t="s">
        <v>56</v>
      </c>
      <c r="E30" s="9" t="s">
        <v>53</v>
      </c>
    </row>
    <row r="31" spans="2:5" x14ac:dyDescent="0.2">
      <c r="B31" t="s">
        <v>68</v>
      </c>
      <c r="C31" s="3" t="s">
        <v>51</v>
      </c>
      <c r="D31" t="s">
        <v>56</v>
      </c>
      <c r="E31" s="9" t="s">
        <v>53</v>
      </c>
    </row>
    <row r="32" spans="2:5" x14ac:dyDescent="0.2">
      <c r="B32" t="s">
        <v>69</v>
      </c>
      <c r="C32" s="3" t="s">
        <v>51</v>
      </c>
      <c r="D32" t="s">
        <v>56</v>
      </c>
      <c r="E32" s="9" t="s">
        <v>53</v>
      </c>
    </row>
    <row r="33" spans="2:5" x14ac:dyDescent="0.2">
      <c r="B33">
        <v>627.5</v>
      </c>
      <c r="C33" s="3" t="s">
        <v>51</v>
      </c>
      <c r="D33" t="s">
        <v>56</v>
      </c>
      <c r="E33" s="9" t="s">
        <v>53</v>
      </c>
    </row>
    <row r="34" spans="2:5" x14ac:dyDescent="0.2">
      <c r="B34">
        <v>627.6</v>
      </c>
      <c r="C34" s="3" t="s">
        <v>51</v>
      </c>
      <c r="D34" t="s">
        <v>52</v>
      </c>
      <c r="E34" s="9" t="s">
        <v>57</v>
      </c>
    </row>
  </sheetData>
  <mergeCells count="2">
    <mergeCell ref="G1:H1"/>
    <mergeCell ref="I1:J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B388E-0470-424C-B918-A32F22ED83C8}">
  <dimension ref="A1:C12"/>
  <sheetViews>
    <sheetView workbookViewId="0">
      <selection activeCell="B18" sqref="B18"/>
    </sheetView>
  </sheetViews>
  <sheetFormatPr baseColWidth="10" defaultRowHeight="16" x14ac:dyDescent="0.2"/>
  <sheetData>
    <row r="1" spans="1:3" x14ac:dyDescent="0.2">
      <c r="A1" t="s">
        <v>26</v>
      </c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">
        <v>1.5401876299999999</v>
      </c>
      <c r="B3" s="1">
        <v>1.0814255800000001</v>
      </c>
      <c r="C3" s="1">
        <v>0.6570821</v>
      </c>
    </row>
    <row r="4" spans="1:3" x14ac:dyDescent="0.2">
      <c r="A4" s="1">
        <v>1.0710961699999999</v>
      </c>
      <c r="B4" s="1">
        <v>1.1803501599999999</v>
      </c>
      <c r="C4" s="1">
        <v>0.75057605999999999</v>
      </c>
    </row>
    <row r="5" spans="1:3" x14ac:dyDescent="0.2">
      <c r="A5" s="1">
        <v>0.82879649</v>
      </c>
      <c r="B5" s="1">
        <v>0.62049008000000005</v>
      </c>
      <c r="C5" s="1">
        <v>0.71483437999999999</v>
      </c>
    </row>
    <row r="6" spans="1:3" x14ac:dyDescent="0.2">
      <c r="A6" s="1">
        <v>0.64314300999999996</v>
      </c>
      <c r="B6" s="1">
        <v>1.4557652000000001</v>
      </c>
      <c r="C6" s="1">
        <v>0.33358939999999998</v>
      </c>
    </row>
    <row r="7" spans="1:3" x14ac:dyDescent="0.2">
      <c r="A7" s="1">
        <v>0.9167767</v>
      </c>
      <c r="B7" s="1">
        <v>1.00689183</v>
      </c>
      <c r="C7" s="1">
        <v>1.00689183</v>
      </c>
    </row>
    <row r="8" spans="1:3" x14ac:dyDescent="0.2">
      <c r="A8" s="1">
        <v>1.3501048200000001</v>
      </c>
      <c r="B8" s="1">
        <v>0.71483437999999999</v>
      </c>
      <c r="C8" s="1">
        <v>0.6570821</v>
      </c>
    </row>
    <row r="9" spans="1:3" x14ac:dyDescent="0.2">
      <c r="A9" s="1">
        <v>0.64989518000000002</v>
      </c>
      <c r="B9" s="1"/>
      <c r="C9" s="1">
        <v>0.75057605999999999</v>
      </c>
    </row>
    <row r="10" spans="1:3" x14ac:dyDescent="0.2">
      <c r="A10" s="1">
        <v>0.95527870000000004</v>
      </c>
      <c r="B10" s="1"/>
      <c r="C10" s="1">
        <v>0.71483437999999999</v>
      </c>
    </row>
    <row r="11" spans="1:3" x14ac:dyDescent="0.2">
      <c r="A11" s="1">
        <v>0.65904240000000003</v>
      </c>
      <c r="B11" s="1"/>
      <c r="C11" s="1">
        <v>0.33358939999999998</v>
      </c>
    </row>
    <row r="12" spans="1:3" x14ac:dyDescent="0.2">
      <c r="A12" s="1">
        <v>1.3856789</v>
      </c>
      <c r="B12" s="1"/>
      <c r="C1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CCB12-BAE9-8340-9FC2-1AFEC30B9171}">
  <dimension ref="A2:D6"/>
  <sheetViews>
    <sheetView workbookViewId="0">
      <selection activeCell="F12" sqref="F12"/>
    </sheetView>
  </sheetViews>
  <sheetFormatPr baseColWidth="10" defaultRowHeight="16" x14ac:dyDescent="0.2"/>
  <sheetData>
    <row r="2" spans="1:4" x14ac:dyDescent="0.2">
      <c r="A2" t="s">
        <v>12</v>
      </c>
      <c r="B2" t="s">
        <v>37</v>
      </c>
    </row>
    <row r="3" spans="1:4" x14ac:dyDescent="0.2">
      <c r="A3" s="2" t="s">
        <v>6</v>
      </c>
      <c r="B3" s="2" t="s">
        <v>7</v>
      </c>
      <c r="C3" s="2" t="s">
        <v>8</v>
      </c>
      <c r="D3" s="2" t="s">
        <v>9</v>
      </c>
    </row>
    <row r="4" spans="1:4" x14ac:dyDescent="0.2">
      <c r="A4" s="1">
        <v>0.890185</v>
      </c>
      <c r="B4" s="1">
        <v>0.84411099999999994</v>
      </c>
      <c r="C4" s="1">
        <v>0.449851</v>
      </c>
      <c r="D4" s="1">
        <v>1.1877610000000001</v>
      </c>
    </row>
    <row r="5" spans="1:4" x14ac:dyDescent="0.2">
      <c r="A5" s="1">
        <v>0.98680199999999996</v>
      </c>
      <c r="B5" s="1">
        <v>0.68246600000000002</v>
      </c>
      <c r="C5" s="1">
        <v>0.332117</v>
      </c>
      <c r="D5" s="1">
        <v>0.96014299999999997</v>
      </c>
    </row>
    <row r="6" spans="1:4" x14ac:dyDescent="0.2">
      <c r="A6" s="1">
        <v>1.123013</v>
      </c>
      <c r="B6" s="1">
        <v>0.56324799999999997</v>
      </c>
      <c r="C6" s="1">
        <v>0.40539399999999998</v>
      </c>
      <c r="D6" s="1">
        <v>0.75696300000000005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E2213-3B3E-994D-9F76-135DEEB53967}">
  <dimension ref="A1:D6"/>
  <sheetViews>
    <sheetView workbookViewId="0">
      <selection activeCell="G14" sqref="G14"/>
    </sheetView>
  </sheetViews>
  <sheetFormatPr baseColWidth="10" defaultRowHeight="16" x14ac:dyDescent="0.2"/>
  <sheetData>
    <row r="1" spans="1:4" x14ac:dyDescent="0.2">
      <c r="A1" t="s">
        <v>70</v>
      </c>
      <c r="B1" t="s">
        <v>38</v>
      </c>
    </row>
    <row r="2" spans="1:4" x14ac:dyDescent="0.2">
      <c r="A2" t="s">
        <v>13</v>
      </c>
    </row>
    <row r="3" spans="1:4" x14ac:dyDescent="0.2">
      <c r="A3" s="2" t="s">
        <v>6</v>
      </c>
      <c r="B3" s="2" t="s">
        <v>7</v>
      </c>
      <c r="C3" s="2" t="s">
        <v>8</v>
      </c>
      <c r="D3" s="2" t="s">
        <v>9</v>
      </c>
    </row>
    <row r="4" spans="1:4" x14ac:dyDescent="0.2">
      <c r="A4" s="1">
        <v>0.71839500000000001</v>
      </c>
      <c r="B4" s="1">
        <v>0.688913</v>
      </c>
      <c r="C4" s="1">
        <v>0.35683199999999998</v>
      </c>
      <c r="D4" s="1">
        <v>1.286338</v>
      </c>
    </row>
    <row r="5" spans="1:4" x14ac:dyDescent="0.2">
      <c r="A5" s="1">
        <v>0.94667900000000005</v>
      </c>
      <c r="B5" s="1">
        <v>0.55083199999999999</v>
      </c>
      <c r="C5" s="1">
        <v>0.208229</v>
      </c>
      <c r="D5" s="1">
        <v>1.0007280000000001</v>
      </c>
    </row>
    <row r="6" spans="1:4" x14ac:dyDescent="0.2">
      <c r="A6" s="1">
        <v>1.3349260000000001</v>
      </c>
      <c r="B6" s="1">
        <v>0.36313099999999998</v>
      </c>
      <c r="C6" s="1">
        <v>0.33149099999999998</v>
      </c>
      <c r="D6" s="1">
        <v>0.64636099999999996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B9D82-E08C-0E4D-BD89-1060C5B0CFCE}">
  <dimension ref="A1:D5"/>
  <sheetViews>
    <sheetView workbookViewId="0">
      <selection activeCell="E1" sqref="E1"/>
    </sheetView>
  </sheetViews>
  <sheetFormatPr baseColWidth="10" defaultRowHeight="16" x14ac:dyDescent="0.2"/>
  <sheetData>
    <row r="1" spans="1:4" x14ac:dyDescent="0.2">
      <c r="A1" t="s">
        <v>39</v>
      </c>
    </row>
    <row r="2" spans="1:4" x14ac:dyDescent="0.2">
      <c r="A2" s="2" t="s">
        <v>6</v>
      </c>
      <c r="B2" s="2" t="s">
        <v>7</v>
      </c>
      <c r="C2" s="2" t="s">
        <v>8</v>
      </c>
      <c r="D2" s="2" t="s">
        <v>9</v>
      </c>
    </row>
    <row r="3" spans="1:4" x14ac:dyDescent="0.2">
      <c r="A3" s="1">
        <v>5.1780340000000002</v>
      </c>
      <c r="B3" s="1">
        <v>7.1051739999999999</v>
      </c>
      <c r="C3" s="1">
        <v>14.425952000000001</v>
      </c>
      <c r="D3" s="1">
        <v>1.4643219999999999</v>
      </c>
    </row>
    <row r="4" spans="1:4" x14ac:dyDescent="0.2">
      <c r="A4" s="1">
        <v>5.4144290000000002</v>
      </c>
      <c r="B4" s="1">
        <v>6.4462809999999999</v>
      </c>
      <c r="C4" s="1">
        <v>10.260026999999999</v>
      </c>
      <c r="D4" s="1">
        <v>2.880601</v>
      </c>
    </row>
    <row r="5" spans="1:4" x14ac:dyDescent="0.2">
      <c r="A5" s="1">
        <v>4.4858570000000002</v>
      </c>
      <c r="B5" s="1">
        <v>5.6280460000000003</v>
      </c>
      <c r="C5" s="1">
        <v>13.242127999999999</v>
      </c>
      <c r="D5" s="1">
        <v>2.5773980000000001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E0775-AD81-0140-B04C-41C4991BF802}">
  <dimension ref="A1:D5"/>
  <sheetViews>
    <sheetView workbookViewId="0">
      <selection activeCell="B9" sqref="B9"/>
    </sheetView>
  </sheetViews>
  <sheetFormatPr baseColWidth="10" defaultRowHeight="16" x14ac:dyDescent="0.2"/>
  <sheetData>
    <row r="1" spans="1:4" x14ac:dyDescent="0.2">
      <c r="A1" t="s">
        <v>40</v>
      </c>
    </row>
    <row r="2" spans="1:4" x14ac:dyDescent="0.2">
      <c r="A2" s="2" t="s">
        <v>6</v>
      </c>
      <c r="B2" s="2" t="s">
        <v>7</v>
      </c>
      <c r="C2" s="2" t="s">
        <v>8</v>
      </c>
      <c r="D2" s="2" t="s">
        <v>9</v>
      </c>
    </row>
    <row r="3" spans="1:4" x14ac:dyDescent="0.2">
      <c r="A3" s="1">
        <v>7.2319120000000003</v>
      </c>
      <c r="B3" s="1">
        <v>2.9894099999999999</v>
      </c>
      <c r="C3" s="1">
        <v>10.541503000000001</v>
      </c>
      <c r="D3" s="1">
        <v>1.9895050000000001</v>
      </c>
    </row>
    <row r="4" spans="1:4" x14ac:dyDescent="0.2">
      <c r="A4" s="1">
        <v>6.0446809999999997</v>
      </c>
      <c r="B4" s="1">
        <v>5.5914099999999998</v>
      </c>
      <c r="C4" s="1">
        <v>10.624155999999999</v>
      </c>
      <c r="D4" s="1">
        <v>2.3805429999999999</v>
      </c>
    </row>
    <row r="5" spans="1:4" x14ac:dyDescent="0.2">
      <c r="A5" s="1">
        <v>6.3208630000000001</v>
      </c>
      <c r="B5" s="1">
        <v>7.464048</v>
      </c>
      <c r="C5" s="1">
        <v>8.5939589999999999</v>
      </c>
      <c r="D5" s="1">
        <v>2.4440729999999999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FA1F1-5AB4-F043-883C-105C451DB7BE}">
  <dimension ref="A2:D19"/>
  <sheetViews>
    <sheetView workbookViewId="0">
      <selection activeCell="E2" sqref="E2"/>
    </sheetView>
  </sheetViews>
  <sheetFormatPr baseColWidth="10" defaultRowHeight="16" x14ac:dyDescent="0.2"/>
  <sheetData>
    <row r="2" spans="1:4" x14ac:dyDescent="0.2">
      <c r="A2" t="s">
        <v>14</v>
      </c>
      <c r="B2" t="s">
        <v>15</v>
      </c>
    </row>
    <row r="3" spans="1:4" x14ac:dyDescent="0.2">
      <c r="A3" s="2" t="s">
        <v>6</v>
      </c>
      <c r="B3" s="2" t="s">
        <v>7</v>
      </c>
      <c r="C3" s="2" t="s">
        <v>8</v>
      </c>
      <c r="D3" s="2" t="s">
        <v>9</v>
      </c>
    </row>
    <row r="4" spans="1:4" x14ac:dyDescent="0.2">
      <c r="A4" s="1">
        <v>0.138429</v>
      </c>
      <c r="B4" s="1">
        <v>0.17743200000000001</v>
      </c>
      <c r="C4" s="1">
        <v>0.35730699999999999</v>
      </c>
      <c r="D4" s="1">
        <v>0.16524800000000001</v>
      </c>
    </row>
    <row r="5" spans="1:4" x14ac:dyDescent="0.2">
      <c r="A5" s="1">
        <v>0.127944</v>
      </c>
      <c r="B5" s="1">
        <v>0.16913400000000001</v>
      </c>
      <c r="C5" s="1">
        <v>0.25477100000000003</v>
      </c>
      <c r="D5" s="1">
        <v>7.6086000000000001E-2</v>
      </c>
    </row>
    <row r="6" spans="1:4" x14ac:dyDescent="0.2">
      <c r="A6" s="1">
        <v>0.16189300000000001</v>
      </c>
      <c r="B6" s="1">
        <v>0.22171199999999999</v>
      </c>
      <c r="C6" s="1">
        <v>0.495558</v>
      </c>
      <c r="D6" s="1">
        <v>0.158497</v>
      </c>
    </row>
    <row r="9" spans="1:4" x14ac:dyDescent="0.2">
      <c r="A9" s="2"/>
      <c r="B9" s="2"/>
      <c r="C9" s="2"/>
      <c r="D9" s="2"/>
    </row>
    <row r="10" spans="1:4" x14ac:dyDescent="0.2">
      <c r="A10" s="1"/>
      <c r="B10" s="1"/>
      <c r="C10" s="1"/>
      <c r="D10" s="1"/>
    </row>
    <row r="11" spans="1:4" x14ac:dyDescent="0.2">
      <c r="A11" s="1"/>
      <c r="B11" s="1"/>
      <c r="C11" s="1"/>
      <c r="D11" s="1"/>
    </row>
    <row r="12" spans="1:4" x14ac:dyDescent="0.2">
      <c r="A12" s="1"/>
      <c r="B12" s="1"/>
      <c r="C12" s="1"/>
      <c r="D12" s="1"/>
    </row>
    <row r="16" spans="1:4" x14ac:dyDescent="0.2">
      <c r="A16" s="2"/>
      <c r="B16" s="2"/>
      <c r="C16" s="2"/>
      <c r="D16" s="2"/>
    </row>
    <row r="17" spans="1:4" x14ac:dyDescent="0.2">
      <c r="A17" s="1"/>
      <c r="B17" s="1"/>
      <c r="C17" s="1"/>
      <c r="D17" s="1"/>
    </row>
    <row r="18" spans="1:4" x14ac:dyDescent="0.2">
      <c r="A18" s="1"/>
      <c r="B18" s="1"/>
      <c r="C18" s="1"/>
      <c r="D18" s="1"/>
    </row>
    <row r="19" spans="1:4" x14ac:dyDescent="0.2">
      <c r="A19" s="1"/>
      <c r="B19" s="1"/>
      <c r="C19" s="1"/>
      <c r="D1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Fig1E</vt:lpstr>
      <vt:lpstr>Fig2B</vt:lpstr>
      <vt:lpstr>Fig2C</vt:lpstr>
      <vt:lpstr>Fig3B</vt:lpstr>
      <vt:lpstr>Figure 3C</vt:lpstr>
      <vt:lpstr>Figure3D</vt:lpstr>
      <vt:lpstr>Fig3F</vt:lpstr>
      <vt:lpstr>Fig3G</vt:lpstr>
      <vt:lpstr>Fig 4B </vt:lpstr>
      <vt:lpstr>Fig 4D</vt:lpstr>
      <vt:lpstr>Fig 4E</vt:lpstr>
      <vt:lpstr>Fig5B</vt:lpstr>
      <vt:lpstr>Fig5C</vt:lpstr>
      <vt:lpstr>Fig5D</vt:lpstr>
      <vt:lpstr>Fig5E</vt:lpstr>
      <vt:lpstr>Fig 5G</vt:lpstr>
      <vt:lpstr>Fig6B</vt:lpstr>
      <vt:lpstr>Fig6C</vt:lpstr>
      <vt:lpstr>Fig6D</vt:lpstr>
      <vt:lpstr>Fig6E</vt:lpstr>
      <vt:lpstr>Fig6G</vt:lpstr>
      <vt:lpstr>Fig6H</vt:lpstr>
      <vt:lpstr>Fig6I</vt:lpstr>
      <vt:lpstr>Supplementary Fig2</vt:lpstr>
      <vt:lpstr>Supplementary Fig3A</vt:lpstr>
      <vt:lpstr>Supplementary Fig3B</vt:lpstr>
      <vt:lpstr>Supplementary Fig3C</vt:lpstr>
      <vt:lpstr>Supplementary Fig3D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Tian, Yanna</dc:creator>
  <cp:lastModifiedBy>Tian, Yanna</cp:lastModifiedBy>
  <dcterms:created xsi:type="dcterms:W3CDTF">2025-11-17T18:34:32Z</dcterms:created>
  <dcterms:modified xsi:type="dcterms:W3CDTF">2026-03-16T01:28:31Z</dcterms:modified>
</cp:coreProperties>
</file>